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tabRatio="811"/>
  </bookViews>
  <sheets>
    <sheet name="Resumo" sheetId="16" r:id="rId1"/>
    <sheet name="Enfermeiro" sheetId="6" r:id="rId2"/>
    <sheet name="Médico" sheetId="9" r:id="rId3"/>
    <sheet name="Técnico de enfermagem" sheetId="14" r:id="rId4"/>
  </sheets>
  <calcPr calcId="145621"/>
</workbook>
</file>

<file path=xl/calcChain.xml><?xml version="1.0" encoding="utf-8"?>
<calcChain xmlns="http://schemas.openxmlformats.org/spreadsheetml/2006/main">
  <c r="E8" i="16" l="1"/>
  <c r="D8" i="16"/>
  <c r="C8" i="16"/>
  <c r="E7" i="16"/>
  <c r="D7" i="16"/>
  <c r="C7" i="16"/>
  <c r="E6" i="16"/>
  <c r="D6" i="16"/>
  <c r="C6" i="16"/>
  <c r="B8" i="16"/>
  <c r="B7" i="16"/>
  <c r="B6" i="16"/>
  <c r="B9" i="16" l="1"/>
  <c r="C9" i="16"/>
  <c r="D9" i="16"/>
  <c r="E9" i="16"/>
</calcChain>
</file>

<file path=xl/sharedStrings.xml><?xml version="1.0" encoding="utf-8"?>
<sst xmlns="http://schemas.openxmlformats.org/spreadsheetml/2006/main" count="671" uniqueCount="253">
  <si>
    <t>CPF</t>
  </si>
  <si>
    <t>03/2020</t>
  </si>
  <si>
    <t>SIM</t>
  </si>
  <si>
    <t>NÃO</t>
  </si>
  <si>
    <t>ARIANA OLIVEIRA LIMA</t>
  </si>
  <si>
    <t>1049771</t>
  </si>
  <si>
    <t>01015498221</t>
  </si>
  <si>
    <t>1990-10-14</t>
  </si>
  <si>
    <t>Enfermeiro</t>
  </si>
  <si>
    <t>ANA PATRICIA PAIVA CALIL KOHLER</t>
  </si>
  <si>
    <t>3092969173</t>
  </si>
  <si>
    <t>26577556822</t>
  </si>
  <si>
    <t>1976-10-25</t>
  </si>
  <si>
    <t>DENIZE APARECIDA BORGES</t>
  </si>
  <si>
    <t>14125551</t>
  </si>
  <si>
    <t>07733440637</t>
  </si>
  <si>
    <t>1986-02-17</t>
  </si>
  <si>
    <t>JACKSON FREITAS BROGLIA</t>
  </si>
  <si>
    <t>450805</t>
  </si>
  <si>
    <t>65917057249</t>
  </si>
  <si>
    <t>1977-04-22</t>
  </si>
  <si>
    <t>JOYCE TOME PELI</t>
  </si>
  <si>
    <t>35093947806</t>
  </si>
  <si>
    <t>1987-08-16</t>
  </si>
  <si>
    <t>SANDESLANE DE CARVALHO SOUZA</t>
  </si>
  <si>
    <t>62488481220</t>
  </si>
  <si>
    <t>1980-06-19</t>
  </si>
  <si>
    <t>ALINE APARECIDA DA SILVA COSTA</t>
  </si>
  <si>
    <t>1077050</t>
  </si>
  <si>
    <t>96975911215</t>
  </si>
  <si>
    <t>1989-04-09</t>
  </si>
  <si>
    <t>AUÉRICON PESSOA</t>
  </si>
  <si>
    <t>896227</t>
  </si>
  <si>
    <t>99829827291</t>
  </si>
  <si>
    <t>MEYRE RODRIGUES BATISTA</t>
  </si>
  <si>
    <t>819021</t>
  </si>
  <si>
    <t>81917600291</t>
  </si>
  <si>
    <t>1984-04-07</t>
  </si>
  <si>
    <t>THAIS MATOS DA SILVA</t>
  </si>
  <si>
    <t>3600710</t>
  </si>
  <si>
    <t>08503388405</t>
  </si>
  <si>
    <t>1991-11-27</t>
  </si>
  <si>
    <t>AURIJEAN FERREIRA BARROS</t>
  </si>
  <si>
    <t>827410</t>
  </si>
  <si>
    <t>79059546253</t>
  </si>
  <si>
    <t>1989-11-15</t>
  </si>
  <si>
    <t xml:space="preserve">LENILSON SOUZA NASCIMENTO </t>
  </si>
  <si>
    <t>52902552220</t>
  </si>
  <si>
    <t>1988-08-27</t>
  </si>
  <si>
    <t>18305431</t>
  </si>
  <si>
    <t>03654341160</t>
  </si>
  <si>
    <t>1989-09-11</t>
  </si>
  <si>
    <t>Médico</t>
  </si>
  <si>
    <t>Técnico de Enfermagem</t>
  </si>
  <si>
    <t>1378119</t>
  </si>
  <si>
    <t>53432959249</t>
  </si>
  <si>
    <t>1987-06-14</t>
  </si>
  <si>
    <t>ALEXANDRA DO SOCORRO AZEVEDO ALVES</t>
  </si>
  <si>
    <t>1371899</t>
  </si>
  <si>
    <t>71229590234</t>
  </si>
  <si>
    <t>1981-09-17</t>
  </si>
  <si>
    <t>7175947</t>
  </si>
  <si>
    <t>64026701204</t>
  </si>
  <si>
    <t>1981-12-30</t>
  </si>
  <si>
    <t>KARINY GUIMARAES DE ARAUJO</t>
  </si>
  <si>
    <t>900499</t>
  </si>
  <si>
    <t>87566761234</t>
  </si>
  <si>
    <t>1987-07-18</t>
  </si>
  <si>
    <t>614569</t>
  </si>
  <si>
    <t>35019905291</t>
  </si>
  <si>
    <t>1968-09-21</t>
  </si>
  <si>
    <t>1176226</t>
  </si>
  <si>
    <t>01936021218</t>
  </si>
  <si>
    <t>1994-02-20</t>
  </si>
  <si>
    <t>1985-02-27</t>
  </si>
  <si>
    <t>LILIANE PEREIRA DE CARVALHO</t>
  </si>
  <si>
    <t>02794116266</t>
  </si>
  <si>
    <t>1996-09-04</t>
  </si>
  <si>
    <t>DESCLASSIFICADO</t>
  </si>
  <si>
    <t>CLASSIFICADO</t>
  </si>
  <si>
    <t>VAGA PRETENDIDA</t>
  </si>
  <si>
    <t>INSCRITOS</t>
  </si>
  <si>
    <t>CANCELADO</t>
  </si>
  <si>
    <t xml:space="preserve">ENFERMEIRO EM SAUDE INDIGENA </t>
  </si>
  <si>
    <t>TOTAL</t>
  </si>
  <si>
    <t>MÉDICO EM SAUDE INDIGENA</t>
  </si>
  <si>
    <t>TÉCNICO DE ENFERMAGEM EM SAUDE INDIGENA</t>
  </si>
  <si>
    <t>FILIAL</t>
  </si>
  <si>
    <t>CLASSIFICAÇÃO</t>
  </si>
  <si>
    <t>IDENTIDADE</t>
  </si>
  <si>
    <t>ORGANIZAÇÃO SOCIAL DE SAÚDE HOSPITAL E MATERNIDADE THEREZINHA DE JESUS</t>
  </si>
  <si>
    <t>SEBASTIANA CONCEIÇÃO DOS SANTOS FELICIDADE</t>
  </si>
  <si>
    <t>1977-01-24</t>
  </si>
  <si>
    <t>519748</t>
  </si>
  <si>
    <t>61213551234</t>
  </si>
  <si>
    <t>844135</t>
  </si>
  <si>
    <t>52791912215</t>
  </si>
  <si>
    <t>03/2021</t>
  </si>
  <si>
    <t>03/2022</t>
  </si>
  <si>
    <t>PROCESSO SELETIVO</t>
  </si>
  <si>
    <t>DATA/HORA INSCRICAO</t>
  </si>
  <si>
    <t>NUMERO INSCRICAO</t>
  </si>
  <si>
    <t>PONTUACAO TOTAL</t>
  </si>
  <si>
    <t>NOME DO CANDIDATO</t>
  </si>
  <si>
    <t>CARGO PRETENDIDO</t>
  </si>
  <si>
    <t>DATA NASCIMENTO</t>
  </si>
  <si>
    <t>POSSUI DEFICIENCIA</t>
  </si>
  <si>
    <t>INDIGENA</t>
  </si>
  <si>
    <t>PONTUACAO INDIGENA</t>
  </si>
  <si>
    <t>QUANTO TEMPO SAUDE COLETIBA/PUBLICA OU ATENCAO BASICA</t>
  </si>
  <si>
    <t>PONTUACAO EXPERIENCIA SAUDE COLETIVA</t>
  </si>
  <si>
    <t>QUANTO TEMPO AREA INTERESSE</t>
  </si>
  <si>
    <t>PONTUACAO EXPERIENCIA FUNCAO INSCRITA/ AREA INTERESSE</t>
  </si>
  <si>
    <t>PONTUACAO POS GRADUACAO AREAS INFORMADA</t>
  </si>
  <si>
    <t>PONTUACAO POS GRADUACAO OUTRAS AREAS</t>
  </si>
  <si>
    <t>QUANTOS CURSOS ATENCAO BASICA</t>
  </si>
  <si>
    <t>PONTUACAO QUANTOS CURSOS COMPLEMENTARES</t>
  </si>
  <si>
    <t>04/2020</t>
  </si>
  <si>
    <t>407352685</t>
  </si>
  <si>
    <t>5</t>
  </si>
  <si>
    <t>JANINE AGUIAR DE PAULA</t>
  </si>
  <si>
    <t>MG14349174</t>
  </si>
  <si>
    <t>07771131638</t>
  </si>
  <si>
    <t>05\01\1987</t>
  </si>
  <si>
    <t>1</t>
  </si>
  <si>
    <t>2</t>
  </si>
  <si>
    <t>3</t>
  </si>
  <si>
    <t>THALLYSON FRANCISCO DA SILVA PAIVA</t>
  </si>
  <si>
    <t>1166837</t>
  </si>
  <si>
    <t>03319688359</t>
  </si>
  <si>
    <t>1990-10-04</t>
  </si>
  <si>
    <t>4</t>
  </si>
  <si>
    <t>ELAINE RAMOS DA CRUZ</t>
  </si>
  <si>
    <t>1986-01-27</t>
  </si>
  <si>
    <t>FLÁVIA VIEIRA SILVA</t>
  </si>
  <si>
    <t>771976</t>
  </si>
  <si>
    <t>83971610234</t>
  </si>
  <si>
    <t>1987-10-19</t>
  </si>
  <si>
    <t>854764</t>
  </si>
  <si>
    <t>ANTONIO DA SILVA ALVES</t>
  </si>
  <si>
    <t>26534959</t>
  </si>
  <si>
    <t>01663734275</t>
  </si>
  <si>
    <t>1993-07-11</t>
  </si>
  <si>
    <t>EUDINEIA ALVES FERREIRA</t>
  </si>
  <si>
    <t>1138785546</t>
  </si>
  <si>
    <t>48153826387</t>
  </si>
  <si>
    <t>1971-08-27</t>
  </si>
  <si>
    <t>730.608</t>
  </si>
  <si>
    <t>1990-08-17</t>
  </si>
  <si>
    <t>ANA CELIA ALMEIDA DE BRITO</t>
  </si>
  <si>
    <t>586936</t>
  </si>
  <si>
    <t>76816516249</t>
  </si>
  <si>
    <t>1976-08-18</t>
  </si>
  <si>
    <t>MARILIA XAVIER SANTANA ROCHA</t>
  </si>
  <si>
    <t>0290977</t>
  </si>
  <si>
    <t>61020648227</t>
  </si>
  <si>
    <t>1978-05-03</t>
  </si>
  <si>
    <t>JUSSARA ALICE DOS SANTOS</t>
  </si>
  <si>
    <t>1160655</t>
  </si>
  <si>
    <t>97878170215</t>
  </si>
  <si>
    <t>1991-01-11</t>
  </si>
  <si>
    <t>LORENA DOS SANTOS MEDRADO</t>
  </si>
  <si>
    <t>5425162</t>
  </si>
  <si>
    <t>01686084218</t>
  </si>
  <si>
    <t>1996-03-01</t>
  </si>
  <si>
    <t>VALERIA FADOUL DA COSTA</t>
  </si>
  <si>
    <t>22804110</t>
  </si>
  <si>
    <t>00074917277</t>
  </si>
  <si>
    <t>1989-08-28</t>
  </si>
  <si>
    <t xml:space="preserve">FRANCIELI RIBEIRO DA SILVA </t>
  </si>
  <si>
    <t>TELMA BELLEZA MATOS</t>
  </si>
  <si>
    <t>697977</t>
  </si>
  <si>
    <t>51443830259</t>
  </si>
  <si>
    <t>1983-03-15</t>
  </si>
  <si>
    <t>LENI ARAUJO BARRETO DA COSTA</t>
  </si>
  <si>
    <t>306467</t>
  </si>
  <si>
    <t>68404913234</t>
  </si>
  <si>
    <t>1980-03-01</t>
  </si>
  <si>
    <t>LUCÉLIA CRUZ SANTOS</t>
  </si>
  <si>
    <t>696510</t>
  </si>
  <si>
    <t>51786354268</t>
  </si>
  <si>
    <t>1980-01-13</t>
  </si>
  <si>
    <t>MARIA SILVANA DE SOUZA</t>
  </si>
  <si>
    <t>815763</t>
  </si>
  <si>
    <t>78067014272</t>
  </si>
  <si>
    <t>MARCUS VINÍCIUS  MARCELINI SILVEIRA RIBEIRO</t>
  </si>
  <si>
    <t>12504343</t>
  </si>
  <si>
    <t>39755823832</t>
  </si>
  <si>
    <t>1990-07-10</t>
  </si>
  <si>
    <t>RAFFAEL SADRAK BONFIM DA ROSA</t>
  </si>
  <si>
    <t>1171839</t>
  </si>
  <si>
    <t>01524946265</t>
  </si>
  <si>
    <t>1992-06-09</t>
  </si>
  <si>
    <t>ALESSANDRO BARROSO DA ROCHA</t>
  </si>
  <si>
    <t>16122828</t>
  </si>
  <si>
    <t>73648256220</t>
  </si>
  <si>
    <t>1980-11-10</t>
  </si>
  <si>
    <t>MARIA SÔNIA DE LIMA</t>
  </si>
  <si>
    <t>LUCIANO DA SILVA AMORIM</t>
  </si>
  <si>
    <t>426095</t>
  </si>
  <si>
    <t>85707325204</t>
  </si>
  <si>
    <t>1986-04-19</t>
  </si>
  <si>
    <t>GLEICIA ARIKAPÚ</t>
  </si>
  <si>
    <t>NEIRE KELLI PORTUGAL MONTEIRO</t>
  </si>
  <si>
    <t>COUTINHO</t>
  </si>
  <si>
    <t>11953519</t>
  </si>
  <si>
    <t>59032073249</t>
  </si>
  <si>
    <t>1973-10-14</t>
  </si>
  <si>
    <t xml:space="preserve">MARIA CONCEIÇÃO LIMA BARROS </t>
  </si>
  <si>
    <t>403832</t>
  </si>
  <si>
    <t>57316767200</t>
  </si>
  <si>
    <t>1969-12-08</t>
  </si>
  <si>
    <t xml:space="preserve">ALLINY DOMINGUES SOARES </t>
  </si>
  <si>
    <t>CISLENE SIQUEIRA CORREA DE SOUZA</t>
  </si>
  <si>
    <t>11297700</t>
  </si>
  <si>
    <t>71748679287</t>
  </si>
  <si>
    <t>1980-12-20</t>
  </si>
  <si>
    <t>JANEILA SILVA DO NASCIMENTO</t>
  </si>
  <si>
    <t>406261</t>
  </si>
  <si>
    <t>74464990282</t>
  </si>
  <si>
    <t>1983-03-24</t>
  </si>
  <si>
    <t>VANESSA DE SOUSA MOURAO</t>
  </si>
  <si>
    <t>1299199</t>
  </si>
  <si>
    <t>01927573262</t>
  </si>
  <si>
    <t>1995-05-03</t>
  </si>
  <si>
    <t>MARIA JOSE DE SOUZA</t>
  </si>
  <si>
    <t>452182</t>
  </si>
  <si>
    <t>42162807220</t>
  </si>
  <si>
    <t>1976-01-08</t>
  </si>
  <si>
    <t>DULCINEIA COELHO DE LIMA</t>
  </si>
  <si>
    <t>1323216</t>
  </si>
  <si>
    <t>03242484231</t>
  </si>
  <si>
    <t>1996-12-23</t>
  </si>
  <si>
    <t>JOCSAN DE OLIVEIRA FERREIRA</t>
  </si>
  <si>
    <t>519709</t>
  </si>
  <si>
    <t>59279753215</t>
  </si>
  <si>
    <t>1976-04-30</t>
  </si>
  <si>
    <t>JULIANA OLIVEIRA LOPES</t>
  </si>
  <si>
    <t>1212580</t>
  </si>
  <si>
    <t>02420242203</t>
  </si>
  <si>
    <t>1992-05-08</t>
  </si>
  <si>
    <t>ALDEMIR DE ALCANTARA BARROS</t>
  </si>
  <si>
    <t>155483</t>
  </si>
  <si>
    <t>21762058200</t>
  </si>
  <si>
    <t>1971-01-12</t>
  </si>
  <si>
    <t>EDSANE BATISTA REIS</t>
  </si>
  <si>
    <t>719154</t>
  </si>
  <si>
    <t>72302798287</t>
  </si>
  <si>
    <t>1982-05-22</t>
  </si>
  <si>
    <t>145262-1</t>
  </si>
  <si>
    <t xml:space="preserve">Obs: As inscrições foram realizadas, exclusivamente, via internet, no site da OSSHMTJ (www.osshmtj.org.br), do dia 12/08/2020 à 18/08/2020 horário de Brasília, sendo desclassificado o candidato que porventura fizer o cadastro antes ou depois da data informada no edital. </t>
  </si>
  <si>
    <t>COMITÊ INTERINSTITUCIONAL - DSEI DE PORTO VELHO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</si>
  <si>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04/2020 DSEI Porto Velho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</si>
</sst>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readingOrder="1"/>
    </xf>
    <xf numFmtId="49" fontId="1" fillId="2" borderId="1" xfId="0" applyNumberFormat="1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10" zoomScaleNormal="110" workbookViewId="0">
      <selection sqref="A1:C1"/>
    </sheetView>
  </sheetViews>
  <sheetFormatPr defaultColWidth="9.28515625" defaultRowHeight="15.75" x14ac:dyDescent="0.25"/>
  <cols>
    <col min="1" max="1" width="55.140625" style="1" bestFit="1" customWidth="1"/>
    <col min="2" max="5" width="19.7109375" style="1" customWidth="1"/>
    <col min="6" max="16384" width="9.28515625" style="1"/>
  </cols>
  <sheetData>
    <row r="1" spans="1:5" x14ac:dyDescent="0.25">
      <c r="A1" s="16" t="s">
        <v>90</v>
      </c>
      <c r="B1" s="17"/>
      <c r="C1" s="18"/>
      <c r="D1" s="22"/>
      <c r="E1" s="23"/>
    </row>
    <row r="2" spans="1:5" x14ac:dyDescent="0.25">
      <c r="A2" s="16" t="s">
        <v>251</v>
      </c>
      <c r="B2" s="17"/>
      <c r="C2" s="18"/>
      <c r="D2" s="24"/>
      <c r="E2" s="25"/>
    </row>
    <row r="3" spans="1:5" x14ac:dyDescent="0.25">
      <c r="A3" s="19" t="s">
        <v>252</v>
      </c>
      <c r="B3" s="20"/>
      <c r="C3" s="21"/>
      <c r="D3" s="26"/>
      <c r="E3" s="27"/>
    </row>
    <row r="4" spans="1:5" ht="7.5" customHeight="1" x14ac:dyDescent="0.25">
      <c r="A4" s="2"/>
      <c r="B4" s="3"/>
      <c r="C4" s="3"/>
      <c r="D4" s="3"/>
      <c r="E4" s="3"/>
    </row>
    <row r="5" spans="1:5" ht="31.5" customHeight="1" x14ac:dyDescent="0.25">
      <c r="A5" s="4" t="s">
        <v>80</v>
      </c>
      <c r="B5" s="4" t="s">
        <v>81</v>
      </c>
      <c r="C5" s="4" t="s">
        <v>79</v>
      </c>
      <c r="D5" s="4" t="s">
        <v>78</v>
      </c>
      <c r="E5" s="4" t="s">
        <v>82</v>
      </c>
    </row>
    <row r="6" spans="1:5" x14ac:dyDescent="0.25">
      <c r="A6" s="5" t="s">
        <v>83</v>
      </c>
      <c r="B6" s="6">
        <f>COUNT(Enfermeiro!F2:F40)</f>
        <v>28</v>
      </c>
      <c r="C6" s="6">
        <f>COUNTIF(Enfermeiro!$D$1:$D$67,"CLASSIFICADO")</f>
        <v>26</v>
      </c>
      <c r="D6" s="6">
        <f>COUNTIF(Enfermeiro!$D$1:$D$67,"DESCLASSIFICADO")</f>
        <v>1</v>
      </c>
      <c r="E6" s="6">
        <f>COUNTIF(Enfermeiro!$D$1:$D$67,"CANCELADO")</f>
        <v>1</v>
      </c>
    </row>
    <row r="7" spans="1:5" x14ac:dyDescent="0.25">
      <c r="A7" s="5" t="s">
        <v>85</v>
      </c>
      <c r="B7" s="6">
        <f>COUNT(Médico!F2:F18)</f>
        <v>2</v>
      </c>
      <c r="C7" s="6">
        <f>COUNTIF(Médico!$D$1:$D$68,"CLASSIFICADO")</f>
        <v>1</v>
      </c>
      <c r="D7" s="6">
        <f>COUNTIF(Médico!$D$1:$D$68,"desCLASSIFICADO")</f>
        <v>1</v>
      </c>
      <c r="E7" s="6">
        <f>COUNTIF(Médico!$D$1:$D$68,"cancelado")</f>
        <v>0</v>
      </c>
    </row>
    <row r="8" spans="1:5" x14ac:dyDescent="0.25">
      <c r="A8" s="5" t="s">
        <v>86</v>
      </c>
      <c r="B8" s="6">
        <f>COUNT('Técnico de enfermagem'!F2:F47)</f>
        <v>25</v>
      </c>
      <c r="C8" s="6">
        <f>COUNTIF('Técnico de enfermagem'!$D$1:$D$28,"CLASSIFICADO")</f>
        <v>20</v>
      </c>
      <c r="D8" s="6">
        <f>COUNTIF('Técnico de enfermagem'!$D$1:$D$28,"desCLASSIFICADO")</f>
        <v>2</v>
      </c>
      <c r="E8" s="6">
        <f>COUNTIF('Técnico de enfermagem'!$D$1:$D$28,"cancelado")</f>
        <v>3</v>
      </c>
    </row>
    <row r="9" spans="1:5" x14ac:dyDescent="0.25">
      <c r="A9" s="4" t="s">
        <v>84</v>
      </c>
      <c r="B9" s="4">
        <f>SUM(B6:B8)</f>
        <v>55</v>
      </c>
      <c r="C9" s="4">
        <f>SUM(C6:C8)</f>
        <v>47</v>
      </c>
      <c r="D9" s="4">
        <f>SUM(D6:D8)</f>
        <v>4</v>
      </c>
      <c r="E9" s="4">
        <f>SUM(E6:E8)</f>
        <v>4</v>
      </c>
    </row>
    <row r="11" spans="1:5" ht="15.75" customHeight="1" x14ac:dyDescent="0.25">
      <c r="A11" s="28" t="s">
        <v>250</v>
      </c>
      <c r="B11" s="29"/>
      <c r="C11" s="29"/>
      <c r="D11" s="29"/>
      <c r="E11" s="30"/>
    </row>
    <row r="12" spans="1:5" x14ac:dyDescent="0.25">
      <c r="A12" s="31"/>
      <c r="B12" s="32"/>
      <c r="C12" s="32"/>
      <c r="D12" s="32"/>
      <c r="E12" s="33"/>
    </row>
  </sheetData>
  <mergeCells count="5">
    <mergeCell ref="A1:C1"/>
    <mergeCell ref="A2:C2"/>
    <mergeCell ref="A3:C3"/>
    <mergeCell ref="D1:E3"/>
    <mergeCell ref="A11:E12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/>
  </sheetViews>
  <sheetFormatPr defaultRowHeight="15.75" x14ac:dyDescent="0.25"/>
  <cols>
    <col min="1" max="1" width="6.5703125" style="3" bestFit="1" customWidth="1"/>
    <col min="2" max="2" width="11.28515625" style="3" bestFit="1" customWidth="1"/>
    <col min="3" max="3" width="20.7109375" style="3" bestFit="1" customWidth="1"/>
    <col min="4" max="4" width="18.140625" style="3" bestFit="1" customWidth="1"/>
    <col min="5" max="5" width="11.42578125" style="3" bestFit="1" customWidth="1"/>
    <col min="6" max="6" width="13.7109375" style="3" bestFit="1" customWidth="1"/>
    <col min="7" max="7" width="39.42578125" style="14" bestFit="1" customWidth="1"/>
    <col min="8" max="8" width="13.7109375" style="14" bestFit="1" customWidth="1"/>
    <col min="9" max="9" width="13.5703125" style="3" bestFit="1" customWidth="1"/>
    <col min="10" max="10" width="13.7109375" style="3" bestFit="1" customWidth="1"/>
    <col min="11" max="11" width="14.42578125" style="3" bestFit="1" customWidth="1"/>
    <col min="12" max="12" width="12.7109375" style="3" bestFit="1" customWidth="1"/>
    <col min="13" max="13" width="10.7109375" style="3" bestFit="1" customWidth="1"/>
    <col min="14" max="14" width="13.7109375" style="3" bestFit="1" customWidth="1"/>
    <col min="15" max="15" width="41.5703125" style="3" bestFit="1" customWidth="1"/>
    <col min="16" max="16" width="27.85546875" style="3" bestFit="1" customWidth="1"/>
    <col min="17" max="17" width="18.28515625" style="3" bestFit="1" customWidth="1"/>
    <col min="18" max="18" width="36.85546875" style="3" bestFit="1" customWidth="1"/>
    <col min="19" max="19" width="32.5703125" style="3" bestFit="1" customWidth="1"/>
    <col min="20" max="20" width="29.85546875" style="3" bestFit="1" customWidth="1"/>
    <col min="21" max="21" width="20" style="3" bestFit="1" customWidth="1"/>
    <col min="22" max="22" width="28.85546875" style="3" bestFit="1" customWidth="1"/>
    <col min="23" max="16384" width="9.140625" style="3"/>
  </cols>
  <sheetData>
    <row r="1" spans="1:22" s="34" customFormat="1" ht="31.5" customHeight="1" x14ac:dyDescent="0.25">
      <c r="A1" s="12" t="s">
        <v>87</v>
      </c>
      <c r="B1" s="12" t="s">
        <v>99</v>
      </c>
      <c r="C1" s="12" t="s">
        <v>100</v>
      </c>
      <c r="D1" s="12" t="s">
        <v>88</v>
      </c>
      <c r="E1" s="12" t="s">
        <v>101</v>
      </c>
      <c r="F1" s="12" t="s">
        <v>102</v>
      </c>
      <c r="G1" s="12" t="s">
        <v>103</v>
      </c>
      <c r="H1" s="12" t="s">
        <v>104</v>
      </c>
      <c r="I1" s="12" t="s">
        <v>89</v>
      </c>
      <c r="J1" s="12" t="s">
        <v>0</v>
      </c>
      <c r="K1" s="12" t="s">
        <v>105</v>
      </c>
      <c r="L1" s="12" t="s">
        <v>106</v>
      </c>
      <c r="M1" s="12" t="s">
        <v>107</v>
      </c>
      <c r="N1" s="12" t="s">
        <v>108</v>
      </c>
      <c r="O1" s="12" t="s">
        <v>109</v>
      </c>
      <c r="P1" s="12" t="s">
        <v>110</v>
      </c>
      <c r="Q1" s="12" t="s">
        <v>111</v>
      </c>
      <c r="R1" s="12" t="s">
        <v>112</v>
      </c>
      <c r="S1" s="12" t="s">
        <v>113</v>
      </c>
      <c r="T1" s="12" t="s">
        <v>114</v>
      </c>
      <c r="U1" s="12" t="s">
        <v>115</v>
      </c>
      <c r="V1" s="12" t="s">
        <v>116</v>
      </c>
    </row>
    <row r="2" spans="1:22" x14ac:dyDescent="0.25">
      <c r="A2" s="9">
        <v>983</v>
      </c>
      <c r="B2" s="9" t="s">
        <v>117</v>
      </c>
      <c r="C2" s="13">
        <v>44061.678730405089</v>
      </c>
      <c r="D2" s="13" t="s">
        <v>79</v>
      </c>
      <c r="E2" s="11">
        <v>163919</v>
      </c>
      <c r="F2" s="11">
        <v>50</v>
      </c>
      <c r="G2" s="10" t="s">
        <v>21</v>
      </c>
      <c r="H2" s="10" t="s">
        <v>8</v>
      </c>
      <c r="I2" s="9" t="s">
        <v>118</v>
      </c>
      <c r="J2" s="9" t="s">
        <v>22</v>
      </c>
      <c r="K2" s="9" t="s">
        <v>23</v>
      </c>
      <c r="L2" s="9" t="s">
        <v>3</v>
      </c>
      <c r="M2" s="9" t="s">
        <v>3</v>
      </c>
      <c r="N2" s="11">
        <v>0</v>
      </c>
      <c r="O2" s="9" t="s">
        <v>119</v>
      </c>
      <c r="P2" s="11">
        <v>15</v>
      </c>
      <c r="Q2" s="9" t="s">
        <v>119</v>
      </c>
      <c r="R2" s="11">
        <v>10</v>
      </c>
      <c r="S2" s="11">
        <v>15</v>
      </c>
      <c r="T2" s="11">
        <v>0</v>
      </c>
      <c r="U2" s="9" t="s">
        <v>119</v>
      </c>
      <c r="V2" s="11">
        <v>10</v>
      </c>
    </row>
    <row r="3" spans="1:22" x14ac:dyDescent="0.25">
      <c r="A3" s="9">
        <v>983</v>
      </c>
      <c r="B3" s="9" t="s">
        <v>117</v>
      </c>
      <c r="C3" s="13">
        <v>44058.576971666662</v>
      </c>
      <c r="D3" s="13" t="s">
        <v>79</v>
      </c>
      <c r="E3" s="11">
        <v>163492</v>
      </c>
      <c r="F3" s="11">
        <v>50</v>
      </c>
      <c r="G3" s="10" t="s">
        <v>120</v>
      </c>
      <c r="H3" s="10" t="s">
        <v>8</v>
      </c>
      <c r="I3" s="9" t="s">
        <v>121</v>
      </c>
      <c r="J3" s="9" t="s">
        <v>122</v>
      </c>
      <c r="K3" s="9" t="s">
        <v>123</v>
      </c>
      <c r="L3" s="9" t="s">
        <v>3</v>
      </c>
      <c r="M3" s="9" t="s">
        <v>3</v>
      </c>
      <c r="N3" s="11">
        <v>0</v>
      </c>
      <c r="O3" s="9" t="s">
        <v>119</v>
      </c>
      <c r="P3" s="11">
        <v>15</v>
      </c>
      <c r="Q3" s="9" t="s">
        <v>124</v>
      </c>
      <c r="R3" s="11">
        <v>5</v>
      </c>
      <c r="S3" s="11">
        <v>30</v>
      </c>
      <c r="T3" s="11">
        <v>0</v>
      </c>
      <c r="U3" s="11"/>
      <c r="V3" s="11">
        <v>0</v>
      </c>
    </row>
    <row r="4" spans="1:22" x14ac:dyDescent="0.25">
      <c r="A4" s="9">
        <v>983</v>
      </c>
      <c r="B4" s="9" t="s">
        <v>117</v>
      </c>
      <c r="C4" s="13">
        <v>44061.732169351853</v>
      </c>
      <c r="D4" s="13" t="s">
        <v>79</v>
      </c>
      <c r="E4" s="11">
        <v>163966</v>
      </c>
      <c r="F4" s="11">
        <v>49</v>
      </c>
      <c r="G4" s="10" t="s">
        <v>9</v>
      </c>
      <c r="H4" s="10" t="s">
        <v>8</v>
      </c>
      <c r="I4" s="9" t="s">
        <v>10</v>
      </c>
      <c r="J4" s="9" t="s">
        <v>11</v>
      </c>
      <c r="K4" s="9" t="s">
        <v>12</v>
      </c>
      <c r="L4" s="9" t="s">
        <v>3</v>
      </c>
      <c r="M4" s="9" t="s">
        <v>3</v>
      </c>
      <c r="N4" s="11">
        <v>0</v>
      </c>
      <c r="O4" s="9" t="s">
        <v>119</v>
      </c>
      <c r="P4" s="11">
        <v>15</v>
      </c>
      <c r="Q4" s="9" t="s">
        <v>119</v>
      </c>
      <c r="R4" s="11">
        <v>10</v>
      </c>
      <c r="S4" s="11">
        <v>15</v>
      </c>
      <c r="T4" s="11">
        <v>5</v>
      </c>
      <c r="U4" s="9" t="s">
        <v>125</v>
      </c>
      <c r="V4" s="11">
        <v>4</v>
      </c>
    </row>
    <row r="5" spans="1:22" x14ac:dyDescent="0.25">
      <c r="A5" s="11">
        <v>983</v>
      </c>
      <c r="B5" s="9" t="s">
        <v>117</v>
      </c>
      <c r="C5" s="13">
        <v>44059.784510821759</v>
      </c>
      <c r="D5" s="13" t="s">
        <v>79</v>
      </c>
      <c r="E5" s="11">
        <v>163577</v>
      </c>
      <c r="F5" s="11">
        <v>35</v>
      </c>
      <c r="G5" s="10" t="s">
        <v>13</v>
      </c>
      <c r="H5" s="10" t="s">
        <v>8</v>
      </c>
      <c r="I5" s="9" t="s">
        <v>14</v>
      </c>
      <c r="J5" s="9" t="s">
        <v>15</v>
      </c>
      <c r="K5" s="9" t="s">
        <v>16</v>
      </c>
      <c r="L5" s="9" t="s">
        <v>3</v>
      </c>
      <c r="M5" s="9" t="s">
        <v>3</v>
      </c>
      <c r="N5" s="11">
        <v>0</v>
      </c>
      <c r="O5" s="9" t="s">
        <v>119</v>
      </c>
      <c r="P5" s="11">
        <v>15</v>
      </c>
      <c r="Q5" s="9" t="s">
        <v>119</v>
      </c>
      <c r="R5" s="11">
        <v>10</v>
      </c>
      <c r="S5" s="11">
        <v>0</v>
      </c>
      <c r="T5" s="11">
        <v>10</v>
      </c>
      <c r="U5" s="11"/>
      <c r="V5" s="11">
        <v>0</v>
      </c>
    </row>
    <row r="6" spans="1:22" x14ac:dyDescent="0.25">
      <c r="A6" s="9">
        <v>983</v>
      </c>
      <c r="B6" s="9" t="s">
        <v>117</v>
      </c>
      <c r="C6" s="13">
        <v>44059.784576493053</v>
      </c>
      <c r="D6" s="13" t="s">
        <v>82</v>
      </c>
      <c r="E6" s="11">
        <v>163578</v>
      </c>
      <c r="F6" s="11">
        <v>35</v>
      </c>
      <c r="G6" s="10" t="s">
        <v>13</v>
      </c>
      <c r="H6" s="10" t="s">
        <v>8</v>
      </c>
      <c r="I6" s="9" t="s">
        <v>14</v>
      </c>
      <c r="J6" s="9" t="s">
        <v>15</v>
      </c>
      <c r="K6" s="9" t="s">
        <v>16</v>
      </c>
      <c r="L6" s="9" t="s">
        <v>3</v>
      </c>
      <c r="M6" s="9" t="s">
        <v>3</v>
      </c>
      <c r="N6" s="11">
        <v>0</v>
      </c>
      <c r="O6" s="9" t="s">
        <v>119</v>
      </c>
      <c r="P6" s="11">
        <v>15</v>
      </c>
      <c r="Q6" s="9" t="s">
        <v>119</v>
      </c>
      <c r="R6" s="11">
        <v>10</v>
      </c>
      <c r="S6" s="11">
        <v>0</v>
      </c>
      <c r="T6" s="11">
        <v>10</v>
      </c>
      <c r="U6" s="11"/>
      <c r="V6" s="11">
        <v>0</v>
      </c>
    </row>
    <row r="7" spans="1:22" x14ac:dyDescent="0.25">
      <c r="A7" s="11">
        <v>983</v>
      </c>
      <c r="B7" s="9" t="s">
        <v>117</v>
      </c>
      <c r="C7" s="13">
        <v>44057.971012395828</v>
      </c>
      <c r="D7" s="13" t="s">
        <v>79</v>
      </c>
      <c r="E7" s="11">
        <v>163414</v>
      </c>
      <c r="F7" s="11">
        <v>33</v>
      </c>
      <c r="G7" s="10" t="s">
        <v>127</v>
      </c>
      <c r="H7" s="10" t="s">
        <v>8</v>
      </c>
      <c r="I7" s="9" t="s">
        <v>128</v>
      </c>
      <c r="J7" s="9" t="s">
        <v>129</v>
      </c>
      <c r="K7" s="9" t="s">
        <v>130</v>
      </c>
      <c r="L7" s="9" t="s">
        <v>3</v>
      </c>
      <c r="M7" s="9" t="s">
        <v>3</v>
      </c>
      <c r="N7" s="11">
        <v>0</v>
      </c>
      <c r="O7" s="9" t="s">
        <v>124</v>
      </c>
      <c r="P7" s="11">
        <v>5</v>
      </c>
      <c r="Q7" s="9" t="s">
        <v>124</v>
      </c>
      <c r="R7" s="11">
        <v>5</v>
      </c>
      <c r="S7" s="11">
        <v>15</v>
      </c>
      <c r="T7" s="11">
        <v>0</v>
      </c>
      <c r="U7" s="9" t="s">
        <v>131</v>
      </c>
      <c r="V7" s="11">
        <v>8</v>
      </c>
    </row>
    <row r="8" spans="1:22" x14ac:dyDescent="0.25">
      <c r="A8" s="9">
        <v>983</v>
      </c>
      <c r="B8" s="9" t="s">
        <v>117</v>
      </c>
      <c r="C8" s="13">
        <v>44061.599402152773</v>
      </c>
      <c r="D8" s="13" t="s">
        <v>79</v>
      </c>
      <c r="E8" s="11">
        <v>163886</v>
      </c>
      <c r="F8" s="11">
        <v>30</v>
      </c>
      <c r="G8" s="10" t="s">
        <v>38</v>
      </c>
      <c r="H8" s="10" t="s">
        <v>8</v>
      </c>
      <c r="I8" s="9" t="s">
        <v>39</v>
      </c>
      <c r="J8" s="9" t="s">
        <v>40</v>
      </c>
      <c r="K8" s="9" t="s">
        <v>41</v>
      </c>
      <c r="L8" s="9" t="s">
        <v>3</v>
      </c>
      <c r="M8" s="9" t="s">
        <v>3</v>
      </c>
      <c r="N8" s="11">
        <v>0</v>
      </c>
      <c r="O8" s="9" t="s">
        <v>125</v>
      </c>
      <c r="P8" s="11">
        <v>10</v>
      </c>
      <c r="Q8" s="9" t="s">
        <v>125</v>
      </c>
      <c r="R8" s="11">
        <v>10</v>
      </c>
      <c r="S8" s="11">
        <v>0</v>
      </c>
      <c r="T8" s="11">
        <v>0</v>
      </c>
      <c r="U8" s="9" t="s">
        <v>119</v>
      </c>
      <c r="V8" s="11">
        <v>10</v>
      </c>
    </row>
    <row r="9" spans="1:22" x14ac:dyDescent="0.25">
      <c r="A9" s="11">
        <v>983</v>
      </c>
      <c r="B9" s="9" t="s">
        <v>117</v>
      </c>
      <c r="C9" s="13">
        <v>44061.461147268514</v>
      </c>
      <c r="D9" s="13" t="s">
        <v>79</v>
      </c>
      <c r="E9" s="11">
        <v>163816</v>
      </c>
      <c r="F9" s="11">
        <v>30</v>
      </c>
      <c r="G9" s="10" t="s">
        <v>132</v>
      </c>
      <c r="H9" s="10" t="s">
        <v>8</v>
      </c>
      <c r="I9" s="9" t="s">
        <v>95</v>
      </c>
      <c r="J9" s="9" t="s">
        <v>96</v>
      </c>
      <c r="K9" s="9" t="s">
        <v>133</v>
      </c>
      <c r="L9" s="9" t="s">
        <v>3</v>
      </c>
      <c r="M9" s="9" t="s">
        <v>3</v>
      </c>
      <c r="N9" s="11">
        <v>0</v>
      </c>
      <c r="O9" s="9" t="s">
        <v>124</v>
      </c>
      <c r="P9" s="11">
        <v>5</v>
      </c>
      <c r="Q9" s="9" t="s">
        <v>126</v>
      </c>
      <c r="R9" s="11">
        <v>10</v>
      </c>
      <c r="S9" s="11">
        <v>15</v>
      </c>
      <c r="T9" s="11">
        <v>0</v>
      </c>
      <c r="U9" s="11"/>
      <c r="V9" s="11">
        <v>0</v>
      </c>
    </row>
    <row r="10" spans="1:22" x14ac:dyDescent="0.25">
      <c r="A10" s="11">
        <v>983</v>
      </c>
      <c r="B10" s="9" t="s">
        <v>117</v>
      </c>
      <c r="C10" s="13">
        <v>44056.682308518517</v>
      </c>
      <c r="D10" s="13" t="s">
        <v>79</v>
      </c>
      <c r="E10" s="11">
        <v>163156</v>
      </c>
      <c r="F10" s="11">
        <v>30</v>
      </c>
      <c r="G10" s="10" t="s">
        <v>134</v>
      </c>
      <c r="H10" s="10" t="s">
        <v>8</v>
      </c>
      <c r="I10" s="9" t="s">
        <v>135</v>
      </c>
      <c r="J10" s="9" t="s">
        <v>136</v>
      </c>
      <c r="K10" s="9" t="s">
        <v>137</v>
      </c>
      <c r="L10" s="9" t="s">
        <v>3</v>
      </c>
      <c r="M10" s="9" t="s">
        <v>3</v>
      </c>
      <c r="N10" s="11">
        <v>0</v>
      </c>
      <c r="O10" s="11"/>
      <c r="P10" s="11">
        <v>0</v>
      </c>
      <c r="Q10" s="11"/>
      <c r="R10" s="11">
        <v>0</v>
      </c>
      <c r="S10" s="11">
        <v>30</v>
      </c>
      <c r="T10" s="11">
        <v>0</v>
      </c>
      <c r="U10" s="11"/>
      <c r="V10" s="11">
        <v>0</v>
      </c>
    </row>
    <row r="11" spans="1:22" x14ac:dyDescent="0.25">
      <c r="A11" s="11">
        <v>983</v>
      </c>
      <c r="B11" s="9" t="s">
        <v>117</v>
      </c>
      <c r="C11" s="13">
        <v>44060.986363715274</v>
      </c>
      <c r="D11" s="13" t="s">
        <v>79</v>
      </c>
      <c r="E11" s="11">
        <v>163767</v>
      </c>
      <c r="F11" s="11">
        <v>29</v>
      </c>
      <c r="G11" s="10" t="s">
        <v>17</v>
      </c>
      <c r="H11" s="10" t="s">
        <v>8</v>
      </c>
      <c r="I11" s="9" t="s">
        <v>18</v>
      </c>
      <c r="J11" s="9" t="s">
        <v>19</v>
      </c>
      <c r="K11" s="9" t="s">
        <v>20</v>
      </c>
      <c r="L11" s="9" t="s">
        <v>3</v>
      </c>
      <c r="M11" s="9" t="s">
        <v>3</v>
      </c>
      <c r="N11" s="11">
        <v>0</v>
      </c>
      <c r="O11" s="9" t="s">
        <v>131</v>
      </c>
      <c r="P11" s="11">
        <v>15</v>
      </c>
      <c r="Q11" s="9" t="s">
        <v>131</v>
      </c>
      <c r="R11" s="11">
        <v>10</v>
      </c>
      <c r="S11" s="11">
        <v>0</v>
      </c>
      <c r="T11" s="11">
        <v>0</v>
      </c>
      <c r="U11" s="9" t="s">
        <v>125</v>
      </c>
      <c r="V11" s="11">
        <v>4</v>
      </c>
    </row>
    <row r="12" spans="1:22" x14ac:dyDescent="0.25">
      <c r="A12" s="9">
        <v>983</v>
      </c>
      <c r="B12" s="9" t="s">
        <v>117</v>
      </c>
      <c r="C12" s="13">
        <v>44061.359677905093</v>
      </c>
      <c r="D12" s="13" t="s">
        <v>79</v>
      </c>
      <c r="E12" s="11">
        <v>163792</v>
      </c>
      <c r="F12" s="11">
        <v>29</v>
      </c>
      <c r="G12" s="10" t="s">
        <v>27</v>
      </c>
      <c r="H12" s="10" t="s">
        <v>8</v>
      </c>
      <c r="I12" s="9" t="s">
        <v>28</v>
      </c>
      <c r="J12" s="9" t="s">
        <v>29</v>
      </c>
      <c r="K12" s="9" t="s">
        <v>30</v>
      </c>
      <c r="L12" s="9" t="s">
        <v>3</v>
      </c>
      <c r="M12" s="9" t="s">
        <v>3</v>
      </c>
      <c r="N12" s="11">
        <v>0</v>
      </c>
      <c r="O12" s="9" t="s">
        <v>125</v>
      </c>
      <c r="P12" s="11">
        <v>10</v>
      </c>
      <c r="Q12" s="9" t="s">
        <v>125</v>
      </c>
      <c r="R12" s="11">
        <v>10</v>
      </c>
      <c r="S12" s="11">
        <v>0</v>
      </c>
      <c r="T12" s="11">
        <v>5</v>
      </c>
      <c r="U12" s="9" t="s">
        <v>125</v>
      </c>
      <c r="V12" s="11">
        <v>4</v>
      </c>
    </row>
    <row r="13" spans="1:22" x14ac:dyDescent="0.25">
      <c r="A13" s="11">
        <v>983</v>
      </c>
      <c r="B13" s="13" t="s">
        <v>117</v>
      </c>
      <c r="C13" s="13">
        <v>44056.435141145834</v>
      </c>
      <c r="D13" s="13" t="s">
        <v>79</v>
      </c>
      <c r="E13" s="11">
        <v>163021</v>
      </c>
      <c r="F13" s="11">
        <v>28</v>
      </c>
      <c r="G13" s="10" t="s">
        <v>46</v>
      </c>
      <c r="H13" s="10" t="s">
        <v>8</v>
      </c>
      <c r="I13" s="9" t="s">
        <v>138</v>
      </c>
      <c r="J13" s="9" t="s">
        <v>47</v>
      </c>
      <c r="K13" s="9" t="s">
        <v>48</v>
      </c>
      <c r="L13" s="9" t="s">
        <v>3</v>
      </c>
      <c r="M13" s="9" t="s">
        <v>3</v>
      </c>
      <c r="N13" s="11">
        <v>0</v>
      </c>
      <c r="O13" s="9" t="s">
        <v>119</v>
      </c>
      <c r="P13" s="11">
        <v>15</v>
      </c>
      <c r="Q13" s="9" t="s">
        <v>124</v>
      </c>
      <c r="R13" s="11">
        <v>5</v>
      </c>
      <c r="S13" s="11">
        <v>0</v>
      </c>
      <c r="T13" s="11">
        <v>0</v>
      </c>
      <c r="U13" s="9" t="s">
        <v>131</v>
      </c>
      <c r="V13" s="11">
        <v>8</v>
      </c>
    </row>
    <row r="14" spans="1:22" x14ac:dyDescent="0.25">
      <c r="A14" s="11">
        <v>983</v>
      </c>
      <c r="B14" s="9" t="s">
        <v>117</v>
      </c>
      <c r="C14" s="13">
        <v>44061.776569641203</v>
      </c>
      <c r="D14" s="13" t="s">
        <v>79</v>
      </c>
      <c r="E14" s="11">
        <v>163969</v>
      </c>
      <c r="F14" s="11">
        <v>27</v>
      </c>
      <c r="G14" s="10" t="s">
        <v>139</v>
      </c>
      <c r="H14" s="10" t="s">
        <v>8</v>
      </c>
      <c r="I14" s="9" t="s">
        <v>140</v>
      </c>
      <c r="J14" s="9" t="s">
        <v>141</v>
      </c>
      <c r="K14" s="9" t="s">
        <v>142</v>
      </c>
      <c r="L14" s="9" t="s">
        <v>3</v>
      </c>
      <c r="M14" s="9" t="s">
        <v>2</v>
      </c>
      <c r="N14" s="11">
        <v>25</v>
      </c>
      <c r="O14" s="11"/>
      <c r="P14" s="11">
        <v>0</v>
      </c>
      <c r="Q14" s="11"/>
      <c r="R14" s="11">
        <v>0</v>
      </c>
      <c r="S14" s="11">
        <v>0</v>
      </c>
      <c r="T14" s="11">
        <v>0</v>
      </c>
      <c r="U14" s="9" t="s">
        <v>124</v>
      </c>
      <c r="V14" s="11">
        <v>2</v>
      </c>
    </row>
    <row r="15" spans="1:22" x14ac:dyDescent="0.25">
      <c r="A15" s="11">
        <v>983</v>
      </c>
      <c r="B15" s="9" t="s">
        <v>117</v>
      </c>
      <c r="C15" s="13">
        <v>44061.837990057866</v>
      </c>
      <c r="D15" s="13" t="s">
        <v>79</v>
      </c>
      <c r="E15" s="11">
        <v>163981</v>
      </c>
      <c r="F15" s="11">
        <v>26</v>
      </c>
      <c r="G15" s="10" t="s">
        <v>143</v>
      </c>
      <c r="H15" s="10" t="s">
        <v>8</v>
      </c>
      <c r="I15" s="9" t="s">
        <v>144</v>
      </c>
      <c r="J15" s="9" t="s">
        <v>145</v>
      </c>
      <c r="K15" s="9" t="s">
        <v>146</v>
      </c>
      <c r="L15" s="9" t="s">
        <v>3</v>
      </c>
      <c r="M15" s="9" t="s">
        <v>3</v>
      </c>
      <c r="N15" s="11">
        <v>0</v>
      </c>
      <c r="O15" s="9" t="s">
        <v>119</v>
      </c>
      <c r="P15" s="11">
        <v>15</v>
      </c>
      <c r="Q15" s="9" t="s">
        <v>124</v>
      </c>
      <c r="R15" s="11">
        <v>5</v>
      </c>
      <c r="S15" s="11">
        <v>0</v>
      </c>
      <c r="T15" s="11">
        <v>0</v>
      </c>
      <c r="U15" s="9" t="s">
        <v>126</v>
      </c>
      <c r="V15" s="11">
        <v>6</v>
      </c>
    </row>
    <row r="16" spans="1:22" x14ac:dyDescent="0.25">
      <c r="A16" s="11">
        <v>983</v>
      </c>
      <c r="B16" s="9" t="s">
        <v>117</v>
      </c>
      <c r="C16" s="13">
        <v>44056.725988101847</v>
      </c>
      <c r="D16" s="13" t="s">
        <v>79</v>
      </c>
      <c r="E16" s="11">
        <v>163174</v>
      </c>
      <c r="F16" s="11">
        <v>25</v>
      </c>
      <c r="G16" s="10" t="s">
        <v>24</v>
      </c>
      <c r="H16" s="10" t="s">
        <v>8</v>
      </c>
      <c r="I16" s="9" t="s">
        <v>147</v>
      </c>
      <c r="J16" s="9" t="s">
        <v>25</v>
      </c>
      <c r="K16" s="9" t="s">
        <v>26</v>
      </c>
      <c r="L16" s="9" t="s">
        <v>3</v>
      </c>
      <c r="M16" s="9" t="s">
        <v>3</v>
      </c>
      <c r="N16" s="11">
        <v>0</v>
      </c>
      <c r="O16" s="11"/>
      <c r="P16" s="11">
        <v>0</v>
      </c>
      <c r="Q16" s="9" t="s">
        <v>124</v>
      </c>
      <c r="R16" s="11">
        <v>5</v>
      </c>
      <c r="S16" s="11">
        <v>0</v>
      </c>
      <c r="T16" s="11">
        <v>10</v>
      </c>
      <c r="U16" s="9" t="s">
        <v>119</v>
      </c>
      <c r="V16" s="11">
        <v>10</v>
      </c>
    </row>
    <row r="17" spans="1:22" x14ac:dyDescent="0.25">
      <c r="A17" s="9">
        <v>983</v>
      </c>
      <c r="B17" s="9" t="s">
        <v>117</v>
      </c>
      <c r="C17" s="13">
        <v>44057.371635567128</v>
      </c>
      <c r="D17" s="13" t="s">
        <v>79</v>
      </c>
      <c r="E17" s="11">
        <v>163227</v>
      </c>
      <c r="F17" s="11">
        <v>20</v>
      </c>
      <c r="G17" s="10" t="s">
        <v>31</v>
      </c>
      <c r="H17" s="10" t="s">
        <v>8</v>
      </c>
      <c r="I17" s="9" t="s">
        <v>32</v>
      </c>
      <c r="J17" s="9" t="s">
        <v>33</v>
      </c>
      <c r="K17" s="9" t="s">
        <v>148</v>
      </c>
      <c r="L17" s="9" t="s">
        <v>3</v>
      </c>
      <c r="M17" s="9" t="s">
        <v>3</v>
      </c>
      <c r="N17" s="11">
        <v>0</v>
      </c>
      <c r="O17" s="9" t="s">
        <v>124</v>
      </c>
      <c r="P17" s="11">
        <v>5</v>
      </c>
      <c r="Q17" s="9" t="s">
        <v>124</v>
      </c>
      <c r="R17" s="11">
        <v>5</v>
      </c>
      <c r="S17" s="11">
        <v>0</v>
      </c>
      <c r="T17" s="11">
        <v>0</v>
      </c>
      <c r="U17" s="9" t="s">
        <v>119</v>
      </c>
      <c r="V17" s="11">
        <v>10</v>
      </c>
    </row>
    <row r="18" spans="1:22" x14ac:dyDescent="0.25">
      <c r="A18" s="9">
        <v>983</v>
      </c>
      <c r="B18" s="9" t="s">
        <v>1</v>
      </c>
      <c r="C18" s="13">
        <v>44055.870219386576</v>
      </c>
      <c r="D18" s="13" t="s">
        <v>79</v>
      </c>
      <c r="E18" s="11">
        <v>162968</v>
      </c>
      <c r="F18" s="11">
        <v>19</v>
      </c>
      <c r="G18" s="10" t="s">
        <v>149</v>
      </c>
      <c r="H18" s="10" t="s">
        <v>8</v>
      </c>
      <c r="I18" s="9" t="s">
        <v>150</v>
      </c>
      <c r="J18" s="9" t="s">
        <v>151</v>
      </c>
      <c r="K18" s="9" t="s">
        <v>152</v>
      </c>
      <c r="L18" s="9" t="s">
        <v>3</v>
      </c>
      <c r="M18" s="9" t="s">
        <v>3</v>
      </c>
      <c r="N18" s="11">
        <v>0</v>
      </c>
      <c r="O18" s="9" t="s">
        <v>119</v>
      </c>
      <c r="P18" s="11">
        <v>15</v>
      </c>
      <c r="Q18" s="11"/>
      <c r="R18" s="11">
        <v>0</v>
      </c>
      <c r="S18" s="11">
        <v>0</v>
      </c>
      <c r="T18" s="11">
        <v>0</v>
      </c>
      <c r="U18" s="9" t="s">
        <v>125</v>
      </c>
      <c r="V18" s="11">
        <v>4</v>
      </c>
    </row>
    <row r="19" spans="1:22" x14ac:dyDescent="0.25">
      <c r="A19" s="11">
        <v>983</v>
      </c>
      <c r="B19" s="9" t="s">
        <v>117</v>
      </c>
      <c r="C19" s="13">
        <v>44061.692029907405</v>
      </c>
      <c r="D19" s="13" t="s">
        <v>79</v>
      </c>
      <c r="E19" s="11">
        <v>163954</v>
      </c>
      <c r="F19" s="11">
        <v>15</v>
      </c>
      <c r="G19" s="10" t="s">
        <v>153</v>
      </c>
      <c r="H19" s="10" t="s">
        <v>8</v>
      </c>
      <c r="I19" s="9" t="s">
        <v>154</v>
      </c>
      <c r="J19" s="9" t="s">
        <v>155</v>
      </c>
      <c r="K19" s="9" t="s">
        <v>156</v>
      </c>
      <c r="L19" s="9" t="s">
        <v>3</v>
      </c>
      <c r="M19" s="9" t="s">
        <v>3</v>
      </c>
      <c r="N19" s="11">
        <v>0</v>
      </c>
      <c r="O19" s="11"/>
      <c r="P19" s="11">
        <v>0</v>
      </c>
      <c r="Q19" s="9" t="s">
        <v>124</v>
      </c>
      <c r="R19" s="11">
        <v>5</v>
      </c>
      <c r="S19" s="11">
        <v>0</v>
      </c>
      <c r="T19" s="11">
        <v>10</v>
      </c>
      <c r="U19" s="11"/>
      <c r="V19" s="11">
        <v>0</v>
      </c>
    </row>
    <row r="20" spans="1:22" x14ac:dyDescent="0.25">
      <c r="A20" s="9">
        <v>983</v>
      </c>
      <c r="B20" s="9" t="s">
        <v>117</v>
      </c>
      <c r="C20" s="13">
        <v>44056.903115972222</v>
      </c>
      <c r="D20" s="13" t="s">
        <v>79</v>
      </c>
      <c r="E20" s="11">
        <v>163209</v>
      </c>
      <c r="F20" s="11">
        <v>15</v>
      </c>
      <c r="G20" s="10" t="s">
        <v>157</v>
      </c>
      <c r="H20" s="10" t="s">
        <v>8</v>
      </c>
      <c r="I20" s="9" t="s">
        <v>158</v>
      </c>
      <c r="J20" s="9" t="s">
        <v>159</v>
      </c>
      <c r="K20" s="9" t="s">
        <v>160</v>
      </c>
      <c r="L20" s="9" t="s">
        <v>3</v>
      </c>
      <c r="M20" s="9" t="s">
        <v>3</v>
      </c>
      <c r="N20" s="11">
        <v>0</v>
      </c>
      <c r="O20" s="11"/>
      <c r="P20" s="11">
        <v>0</v>
      </c>
      <c r="Q20" s="11"/>
      <c r="R20" s="11">
        <v>0</v>
      </c>
      <c r="S20" s="11">
        <v>15</v>
      </c>
      <c r="T20" s="11">
        <v>0</v>
      </c>
      <c r="U20" s="11"/>
      <c r="V20" s="11">
        <v>0</v>
      </c>
    </row>
    <row r="21" spans="1:22" x14ac:dyDescent="0.25">
      <c r="A21" s="9">
        <v>983</v>
      </c>
      <c r="B21" s="9" t="s">
        <v>117</v>
      </c>
      <c r="C21" s="13">
        <v>44061.035550520828</v>
      </c>
      <c r="D21" s="13" t="s">
        <v>79</v>
      </c>
      <c r="E21" s="11">
        <v>163769</v>
      </c>
      <c r="F21" s="11">
        <v>11</v>
      </c>
      <c r="G21" s="10" t="s">
        <v>34</v>
      </c>
      <c r="H21" s="10" t="s">
        <v>8</v>
      </c>
      <c r="I21" s="9" t="s">
        <v>35</v>
      </c>
      <c r="J21" s="9" t="s">
        <v>36</v>
      </c>
      <c r="K21" s="9" t="s">
        <v>37</v>
      </c>
      <c r="L21" s="9" t="s">
        <v>3</v>
      </c>
      <c r="M21" s="9" t="s">
        <v>3</v>
      </c>
      <c r="N21" s="11">
        <v>0</v>
      </c>
      <c r="O21" s="11"/>
      <c r="P21" s="11">
        <v>0</v>
      </c>
      <c r="Q21" s="9" t="s">
        <v>124</v>
      </c>
      <c r="R21" s="11">
        <v>5</v>
      </c>
      <c r="S21" s="11">
        <v>0</v>
      </c>
      <c r="T21" s="11">
        <v>0</v>
      </c>
      <c r="U21" s="9" t="s">
        <v>126</v>
      </c>
      <c r="V21" s="11">
        <v>6</v>
      </c>
    </row>
    <row r="22" spans="1:22" x14ac:dyDescent="0.25">
      <c r="A22" s="9">
        <v>983</v>
      </c>
      <c r="B22" s="9" t="s">
        <v>117</v>
      </c>
      <c r="C22" s="13">
        <v>44061.834075844905</v>
      </c>
      <c r="D22" s="13" t="s">
        <v>79</v>
      </c>
      <c r="E22" s="11">
        <v>163979</v>
      </c>
      <c r="F22" s="11">
        <v>10</v>
      </c>
      <c r="G22" s="10" t="s">
        <v>161</v>
      </c>
      <c r="H22" s="10" t="s">
        <v>8</v>
      </c>
      <c r="I22" s="9" t="s">
        <v>162</v>
      </c>
      <c r="J22" s="9" t="s">
        <v>163</v>
      </c>
      <c r="K22" s="9" t="s">
        <v>164</v>
      </c>
      <c r="L22" s="9" t="s">
        <v>3</v>
      </c>
      <c r="M22" s="9" t="s">
        <v>3</v>
      </c>
      <c r="N22" s="11">
        <v>0</v>
      </c>
      <c r="O22" s="11"/>
      <c r="P22" s="11">
        <v>0</v>
      </c>
      <c r="Q22" s="11"/>
      <c r="R22" s="11">
        <v>0</v>
      </c>
      <c r="S22" s="11">
        <v>0</v>
      </c>
      <c r="T22" s="11">
        <v>0</v>
      </c>
      <c r="U22" s="9" t="s">
        <v>119</v>
      </c>
      <c r="V22" s="11">
        <v>10</v>
      </c>
    </row>
    <row r="23" spans="1:22" x14ac:dyDescent="0.25">
      <c r="A23" s="11">
        <v>983</v>
      </c>
      <c r="B23" s="9" t="s">
        <v>117</v>
      </c>
      <c r="C23" s="13">
        <v>44060.727733611107</v>
      </c>
      <c r="D23" s="13" t="s">
        <v>79</v>
      </c>
      <c r="E23" s="11">
        <v>163745</v>
      </c>
      <c r="F23" s="11">
        <v>9</v>
      </c>
      <c r="G23" s="10" t="s">
        <v>165</v>
      </c>
      <c r="H23" s="10" t="s">
        <v>8</v>
      </c>
      <c r="I23" s="9" t="s">
        <v>166</v>
      </c>
      <c r="J23" s="9" t="s">
        <v>167</v>
      </c>
      <c r="K23" s="9" t="s">
        <v>168</v>
      </c>
      <c r="L23" s="9" t="s">
        <v>3</v>
      </c>
      <c r="M23" s="9" t="s">
        <v>3</v>
      </c>
      <c r="N23" s="11">
        <v>0</v>
      </c>
      <c r="O23" s="9" t="s">
        <v>124</v>
      </c>
      <c r="P23" s="11">
        <v>5</v>
      </c>
      <c r="Q23" s="11"/>
      <c r="R23" s="11">
        <v>0</v>
      </c>
      <c r="S23" s="11">
        <v>0</v>
      </c>
      <c r="T23" s="11">
        <v>0</v>
      </c>
      <c r="U23" s="9" t="s">
        <v>125</v>
      </c>
      <c r="V23" s="11">
        <v>4</v>
      </c>
    </row>
    <row r="24" spans="1:22" x14ac:dyDescent="0.25">
      <c r="A24" s="9">
        <v>983</v>
      </c>
      <c r="B24" s="9" t="s">
        <v>117</v>
      </c>
      <c r="C24" s="13">
        <v>44056.733076006945</v>
      </c>
      <c r="D24" s="13" t="s">
        <v>79</v>
      </c>
      <c r="E24" s="11">
        <v>163178</v>
      </c>
      <c r="F24" s="11">
        <v>6</v>
      </c>
      <c r="G24" s="10" t="s">
        <v>169</v>
      </c>
      <c r="H24" s="10" t="s">
        <v>8</v>
      </c>
      <c r="I24" s="9" t="s">
        <v>49</v>
      </c>
      <c r="J24" s="9" t="s">
        <v>50</v>
      </c>
      <c r="K24" s="9" t="s">
        <v>51</v>
      </c>
      <c r="L24" s="9" t="s">
        <v>3</v>
      </c>
      <c r="M24" s="9" t="s">
        <v>3</v>
      </c>
      <c r="N24" s="11">
        <v>0</v>
      </c>
      <c r="O24" s="11"/>
      <c r="P24" s="11">
        <v>0</v>
      </c>
      <c r="Q24" s="11"/>
      <c r="R24" s="11">
        <v>0</v>
      </c>
      <c r="S24" s="11">
        <v>0</v>
      </c>
      <c r="T24" s="11">
        <v>0</v>
      </c>
      <c r="U24" s="9" t="s">
        <v>126</v>
      </c>
      <c r="V24" s="11">
        <v>6</v>
      </c>
    </row>
    <row r="25" spans="1:22" x14ac:dyDescent="0.25">
      <c r="A25" s="11">
        <v>983</v>
      </c>
      <c r="B25" s="9" t="s">
        <v>117</v>
      </c>
      <c r="C25" s="13">
        <v>44061.056666898148</v>
      </c>
      <c r="D25" s="13" t="s">
        <v>79</v>
      </c>
      <c r="E25" s="11">
        <v>163771</v>
      </c>
      <c r="F25" s="11">
        <v>6</v>
      </c>
      <c r="G25" s="10" t="s">
        <v>42</v>
      </c>
      <c r="H25" s="10" t="s">
        <v>8</v>
      </c>
      <c r="I25" s="9" t="s">
        <v>43</v>
      </c>
      <c r="J25" s="9" t="s">
        <v>44</v>
      </c>
      <c r="K25" s="9" t="s">
        <v>45</v>
      </c>
      <c r="L25" s="9" t="s">
        <v>3</v>
      </c>
      <c r="M25" s="9" t="s">
        <v>3</v>
      </c>
      <c r="N25" s="11">
        <v>0</v>
      </c>
      <c r="O25" s="11"/>
      <c r="P25" s="11">
        <v>0</v>
      </c>
      <c r="Q25" s="11"/>
      <c r="R25" s="11">
        <v>0</v>
      </c>
      <c r="S25" s="11">
        <v>0</v>
      </c>
      <c r="T25" s="11">
        <v>0</v>
      </c>
      <c r="U25" s="9" t="s">
        <v>126</v>
      </c>
      <c r="V25" s="11">
        <v>6</v>
      </c>
    </row>
    <row r="26" spans="1:22" x14ac:dyDescent="0.25">
      <c r="A26" s="9">
        <v>983</v>
      </c>
      <c r="B26" s="9" t="s">
        <v>117</v>
      </c>
      <c r="C26" s="13">
        <v>44058.719031388886</v>
      </c>
      <c r="D26" s="13" t="s">
        <v>79</v>
      </c>
      <c r="E26" s="11">
        <v>163527</v>
      </c>
      <c r="F26" s="11">
        <v>5</v>
      </c>
      <c r="G26" s="10" t="s">
        <v>170</v>
      </c>
      <c r="H26" s="10" t="s">
        <v>8</v>
      </c>
      <c r="I26" s="9" t="s">
        <v>171</v>
      </c>
      <c r="J26" s="9" t="s">
        <v>172</v>
      </c>
      <c r="K26" s="9" t="s">
        <v>173</v>
      </c>
      <c r="L26" s="9" t="s">
        <v>3</v>
      </c>
      <c r="M26" s="9" t="s">
        <v>3</v>
      </c>
      <c r="N26" s="11">
        <v>0</v>
      </c>
      <c r="O26" s="11"/>
      <c r="P26" s="11">
        <v>0</v>
      </c>
      <c r="Q26" s="11"/>
      <c r="R26" s="11">
        <v>0</v>
      </c>
      <c r="S26" s="11">
        <v>0</v>
      </c>
      <c r="T26" s="11">
        <v>5</v>
      </c>
      <c r="U26" s="11"/>
      <c r="V26" s="11">
        <v>0</v>
      </c>
    </row>
    <row r="27" spans="1:22" x14ac:dyDescent="0.25">
      <c r="A27" s="9">
        <v>983</v>
      </c>
      <c r="B27" s="9" t="s">
        <v>117</v>
      </c>
      <c r="C27" s="13">
        <v>44061.584763865736</v>
      </c>
      <c r="D27" s="13" t="s">
        <v>79</v>
      </c>
      <c r="E27" s="11">
        <v>163877</v>
      </c>
      <c r="F27" s="11">
        <v>5</v>
      </c>
      <c r="G27" s="10" t="s">
        <v>174</v>
      </c>
      <c r="H27" s="10" t="s">
        <v>8</v>
      </c>
      <c r="I27" s="9" t="s">
        <v>175</v>
      </c>
      <c r="J27" s="9" t="s">
        <v>176</v>
      </c>
      <c r="K27" s="9" t="s">
        <v>177</v>
      </c>
      <c r="L27" s="9" t="s">
        <v>3</v>
      </c>
      <c r="M27" s="9" t="s">
        <v>3</v>
      </c>
      <c r="N27" s="11">
        <v>0</v>
      </c>
      <c r="O27" s="11"/>
      <c r="P27" s="11">
        <v>0</v>
      </c>
      <c r="Q27" s="11"/>
      <c r="R27" s="11">
        <v>0</v>
      </c>
      <c r="S27" s="11">
        <v>0</v>
      </c>
      <c r="T27" s="11">
        <v>5</v>
      </c>
      <c r="U27" s="11"/>
      <c r="V27" s="11">
        <v>0</v>
      </c>
    </row>
    <row r="28" spans="1:22" x14ac:dyDescent="0.25">
      <c r="A28" s="9">
        <v>983</v>
      </c>
      <c r="B28" s="9" t="s">
        <v>117</v>
      </c>
      <c r="C28" s="13">
        <v>44056.598935219903</v>
      </c>
      <c r="D28" s="13" t="s">
        <v>79</v>
      </c>
      <c r="E28" s="11">
        <v>163089</v>
      </c>
      <c r="F28" s="11">
        <v>4</v>
      </c>
      <c r="G28" s="10" t="s">
        <v>178</v>
      </c>
      <c r="H28" s="10" t="s">
        <v>8</v>
      </c>
      <c r="I28" s="9" t="s">
        <v>179</v>
      </c>
      <c r="J28" s="9" t="s">
        <v>180</v>
      </c>
      <c r="K28" s="9" t="s">
        <v>181</v>
      </c>
      <c r="L28" s="9" t="s">
        <v>3</v>
      </c>
      <c r="M28" s="9" t="s">
        <v>3</v>
      </c>
      <c r="N28" s="11">
        <v>0</v>
      </c>
      <c r="O28" s="11"/>
      <c r="P28" s="11">
        <v>0</v>
      </c>
      <c r="Q28" s="11"/>
      <c r="R28" s="11">
        <v>0</v>
      </c>
      <c r="S28" s="11">
        <v>0</v>
      </c>
      <c r="T28" s="11">
        <v>0</v>
      </c>
      <c r="U28" s="9" t="s">
        <v>125</v>
      </c>
      <c r="V28" s="11">
        <v>4</v>
      </c>
    </row>
    <row r="29" spans="1:22" x14ac:dyDescent="0.25">
      <c r="A29" s="11">
        <v>983</v>
      </c>
      <c r="B29" s="9" t="s">
        <v>117</v>
      </c>
      <c r="C29" s="13">
        <v>44061.664908321756</v>
      </c>
      <c r="D29" s="13" t="s">
        <v>78</v>
      </c>
      <c r="E29" s="11">
        <v>163910</v>
      </c>
      <c r="F29" s="11">
        <v>0</v>
      </c>
      <c r="G29" s="10" t="s">
        <v>182</v>
      </c>
      <c r="H29" s="10" t="s">
        <v>8</v>
      </c>
      <c r="I29" s="9" t="s">
        <v>183</v>
      </c>
      <c r="J29" s="9" t="s">
        <v>184</v>
      </c>
      <c r="K29" s="9" t="s">
        <v>74</v>
      </c>
      <c r="L29" s="9" t="s">
        <v>3</v>
      </c>
      <c r="M29" s="9" t="s">
        <v>3</v>
      </c>
      <c r="N29" s="11">
        <v>0</v>
      </c>
      <c r="O29" s="11"/>
      <c r="P29" s="11">
        <v>0</v>
      </c>
      <c r="Q29" s="11"/>
      <c r="R29" s="11">
        <v>0</v>
      </c>
      <c r="S29" s="11">
        <v>0</v>
      </c>
      <c r="T29" s="11">
        <v>0</v>
      </c>
      <c r="U29" s="11"/>
      <c r="V29" s="11">
        <v>0</v>
      </c>
    </row>
  </sheetData>
  <sortState ref="A2:V29">
    <sortCondition descending="1" ref="F2:F29"/>
    <sortCondition descending="1" ref="N2:N29"/>
    <sortCondition descending="1" ref="P2:P29"/>
    <sortCondition descending="1" ref="R2:R29"/>
    <sortCondition descending="1" ref="S2:S29"/>
    <sortCondition ref="C2:C29"/>
  </sortState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showGridLines="0" workbookViewId="0"/>
  </sheetViews>
  <sheetFormatPr defaultRowHeight="15" x14ac:dyDescent="0.25"/>
  <cols>
    <col min="1" max="1" width="6.42578125" bestFit="1" customWidth="1"/>
    <col min="2" max="2" width="11.5703125" bestFit="1" customWidth="1"/>
    <col min="3" max="3" width="20.7109375" bestFit="1" customWidth="1"/>
    <col min="4" max="4" width="20.7109375" customWidth="1"/>
    <col min="5" max="5" width="11.28515625" bestFit="1" customWidth="1"/>
    <col min="6" max="6" width="20.140625" bestFit="1" customWidth="1"/>
    <col min="7" max="7" width="47.7109375" style="15" bestFit="1" customWidth="1"/>
    <col min="8" max="8" width="21" style="15" bestFit="1" customWidth="1"/>
    <col min="9" max="9" width="12.5703125" bestFit="1" customWidth="1"/>
    <col min="10" max="10" width="13.7109375" bestFit="1" customWidth="1"/>
    <col min="11" max="11" width="14.42578125" bestFit="1" customWidth="1"/>
    <col min="12" max="12" width="12.7109375" bestFit="1" customWidth="1"/>
    <col min="13" max="13" width="10.7109375" bestFit="1" customWidth="1"/>
    <col min="14" max="14" width="13.7109375" bestFit="1" customWidth="1"/>
    <col min="15" max="15" width="40.7109375" bestFit="1" customWidth="1"/>
    <col min="16" max="16" width="27" bestFit="1" customWidth="1"/>
    <col min="17" max="17" width="23.42578125" bestFit="1" customWidth="1"/>
    <col min="18" max="18" width="35.85546875" bestFit="1" customWidth="1"/>
    <col min="19" max="19" width="31.5703125" bestFit="1" customWidth="1"/>
    <col min="20" max="20" width="28.7109375" bestFit="1" customWidth="1"/>
    <col min="21" max="21" width="19.42578125" bestFit="1" customWidth="1"/>
    <col min="22" max="22" width="28" bestFit="1" customWidth="1"/>
  </cols>
  <sheetData>
    <row r="1" spans="1:22" s="7" customFormat="1" ht="31.5" customHeight="1" x14ac:dyDescent="0.25">
      <c r="A1" s="12" t="s">
        <v>87</v>
      </c>
      <c r="B1" s="12" t="s">
        <v>99</v>
      </c>
      <c r="C1" s="12" t="s">
        <v>100</v>
      </c>
      <c r="D1" s="12" t="s">
        <v>88</v>
      </c>
      <c r="E1" s="12" t="s">
        <v>101</v>
      </c>
      <c r="F1" s="12" t="s">
        <v>102</v>
      </c>
      <c r="G1" s="12" t="s">
        <v>103</v>
      </c>
      <c r="H1" s="12" t="s">
        <v>104</v>
      </c>
      <c r="I1" s="12" t="s">
        <v>89</v>
      </c>
      <c r="J1" s="12" t="s">
        <v>0</v>
      </c>
      <c r="K1" s="12" t="s">
        <v>105</v>
      </c>
      <c r="L1" s="12" t="s">
        <v>106</v>
      </c>
      <c r="M1" s="12" t="s">
        <v>107</v>
      </c>
      <c r="N1" s="12" t="s">
        <v>108</v>
      </c>
      <c r="O1" s="12" t="s">
        <v>109</v>
      </c>
      <c r="P1" s="12" t="s">
        <v>110</v>
      </c>
      <c r="Q1" s="12" t="s">
        <v>111</v>
      </c>
      <c r="R1" s="12" t="s">
        <v>112</v>
      </c>
      <c r="S1" s="12" t="s">
        <v>113</v>
      </c>
      <c r="T1" s="12" t="s">
        <v>114</v>
      </c>
      <c r="U1" s="12" t="s">
        <v>115</v>
      </c>
      <c r="V1" s="12" t="s">
        <v>116</v>
      </c>
    </row>
    <row r="2" spans="1:22" ht="15.75" x14ac:dyDescent="0.25">
      <c r="A2" s="9">
        <v>983</v>
      </c>
      <c r="B2" s="9" t="s">
        <v>117</v>
      </c>
      <c r="C2" s="13">
        <v>44061.964951296293</v>
      </c>
      <c r="D2" s="13" t="s">
        <v>79</v>
      </c>
      <c r="E2" s="11">
        <v>163990</v>
      </c>
      <c r="F2" s="11">
        <v>30</v>
      </c>
      <c r="G2" s="10" t="s">
        <v>185</v>
      </c>
      <c r="H2" s="10" t="s">
        <v>52</v>
      </c>
      <c r="I2" s="9" t="s">
        <v>186</v>
      </c>
      <c r="J2" s="9" t="s">
        <v>187</v>
      </c>
      <c r="K2" s="9" t="s">
        <v>188</v>
      </c>
      <c r="L2" s="9" t="s">
        <v>3</v>
      </c>
      <c r="M2" s="9" t="s">
        <v>3</v>
      </c>
      <c r="N2" s="11">
        <v>0</v>
      </c>
      <c r="O2" s="9" t="s">
        <v>124</v>
      </c>
      <c r="P2" s="11">
        <v>5</v>
      </c>
      <c r="Q2" s="9" t="s">
        <v>126</v>
      </c>
      <c r="R2" s="11">
        <v>10</v>
      </c>
      <c r="S2" s="11">
        <v>0</v>
      </c>
      <c r="T2" s="11">
        <v>5</v>
      </c>
      <c r="U2" s="9" t="s">
        <v>119</v>
      </c>
      <c r="V2" s="11">
        <v>10</v>
      </c>
    </row>
    <row r="3" spans="1:22" ht="15.75" x14ac:dyDescent="0.25">
      <c r="A3" s="9">
        <v>983</v>
      </c>
      <c r="B3" s="9" t="s">
        <v>117</v>
      </c>
      <c r="C3" s="13">
        <v>44056.550967187497</v>
      </c>
      <c r="D3" s="13" t="s">
        <v>78</v>
      </c>
      <c r="E3" s="11">
        <v>163060</v>
      </c>
      <c r="F3" s="11">
        <v>0</v>
      </c>
      <c r="G3" s="10" t="s">
        <v>189</v>
      </c>
      <c r="H3" s="10" t="s">
        <v>52</v>
      </c>
      <c r="I3" s="9" t="s">
        <v>190</v>
      </c>
      <c r="J3" s="9" t="s">
        <v>191</v>
      </c>
      <c r="K3" s="9" t="s">
        <v>192</v>
      </c>
      <c r="L3" s="9" t="s">
        <v>3</v>
      </c>
      <c r="M3" s="9" t="s">
        <v>3</v>
      </c>
      <c r="N3" s="11">
        <v>0</v>
      </c>
      <c r="O3" s="11"/>
      <c r="P3" s="11">
        <v>0</v>
      </c>
      <c r="Q3" s="11"/>
      <c r="R3" s="11">
        <v>0</v>
      </c>
      <c r="S3" s="11">
        <v>0</v>
      </c>
      <c r="T3" s="11">
        <v>0</v>
      </c>
      <c r="U3" s="11"/>
      <c r="V3" s="11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zoomScaleNormal="100" workbookViewId="0"/>
  </sheetViews>
  <sheetFormatPr defaultRowHeight="15.75" x14ac:dyDescent="0.25"/>
  <cols>
    <col min="1" max="1" width="6.42578125" style="3" bestFit="1" customWidth="1"/>
    <col min="2" max="2" width="11.5703125" style="3" bestFit="1" customWidth="1"/>
    <col min="3" max="3" width="20.7109375" style="3" bestFit="1" customWidth="1"/>
    <col min="4" max="4" width="20.7109375" style="3" customWidth="1"/>
    <col min="5" max="5" width="11.28515625" style="3" bestFit="1" customWidth="1"/>
    <col min="6" max="6" width="20.140625" style="3" bestFit="1" customWidth="1"/>
    <col min="7" max="7" width="49.7109375" style="14" bestFit="1" customWidth="1"/>
    <col min="8" max="8" width="23.7109375" style="14" bestFit="1" customWidth="1"/>
    <col min="9" max="9" width="12.85546875" style="3" bestFit="1" customWidth="1"/>
    <col min="10" max="10" width="13.7109375" style="3" bestFit="1" customWidth="1"/>
    <col min="11" max="11" width="14.42578125" style="3" bestFit="1" customWidth="1"/>
    <col min="12" max="12" width="12.7109375" style="3" bestFit="1" customWidth="1"/>
    <col min="13" max="13" width="10.7109375" style="3" bestFit="1" customWidth="1"/>
    <col min="14" max="14" width="13.7109375" style="3" bestFit="1" customWidth="1"/>
    <col min="15" max="15" width="40.7109375" style="3" bestFit="1" customWidth="1"/>
    <col min="16" max="16" width="27" style="3" bestFit="1" customWidth="1"/>
    <col min="17" max="17" width="23.42578125" style="3" bestFit="1" customWidth="1"/>
    <col min="18" max="18" width="35.85546875" style="3" bestFit="1" customWidth="1"/>
    <col min="19" max="19" width="31.5703125" style="3" bestFit="1" customWidth="1"/>
    <col min="20" max="20" width="28.7109375" style="3" bestFit="1" customWidth="1"/>
    <col min="21" max="21" width="19.42578125" style="3" bestFit="1" customWidth="1"/>
    <col min="22" max="22" width="28" style="3" bestFit="1" customWidth="1"/>
    <col min="23" max="16384" width="9.140625" style="3"/>
  </cols>
  <sheetData>
    <row r="1" spans="1:22" s="8" customFormat="1" ht="31.5" customHeight="1" x14ac:dyDescent="0.25">
      <c r="A1" s="12" t="s">
        <v>87</v>
      </c>
      <c r="B1" s="12" t="s">
        <v>99</v>
      </c>
      <c r="C1" s="12" t="s">
        <v>100</v>
      </c>
      <c r="D1" s="12" t="s">
        <v>88</v>
      </c>
      <c r="E1" s="12" t="s">
        <v>101</v>
      </c>
      <c r="F1" s="12" t="s">
        <v>102</v>
      </c>
      <c r="G1" s="12" t="s">
        <v>103</v>
      </c>
      <c r="H1" s="12" t="s">
        <v>104</v>
      </c>
      <c r="I1" s="12" t="s">
        <v>89</v>
      </c>
      <c r="J1" s="12" t="s">
        <v>0</v>
      </c>
      <c r="K1" s="12" t="s">
        <v>105</v>
      </c>
      <c r="L1" s="12" t="s">
        <v>106</v>
      </c>
      <c r="M1" s="12" t="s">
        <v>107</v>
      </c>
      <c r="N1" s="12" t="s">
        <v>108</v>
      </c>
      <c r="O1" s="12" t="s">
        <v>109</v>
      </c>
      <c r="P1" s="12" t="s">
        <v>110</v>
      </c>
      <c r="Q1" s="12" t="s">
        <v>111</v>
      </c>
      <c r="R1" s="12" t="s">
        <v>112</v>
      </c>
      <c r="S1" s="12" t="s">
        <v>113</v>
      </c>
      <c r="T1" s="12" t="s">
        <v>114</v>
      </c>
      <c r="U1" s="12" t="s">
        <v>115</v>
      </c>
      <c r="V1" s="12" t="s">
        <v>116</v>
      </c>
    </row>
    <row r="2" spans="1:22" x14ac:dyDescent="0.25">
      <c r="A2" s="11">
        <v>983</v>
      </c>
      <c r="B2" s="9" t="s">
        <v>97</v>
      </c>
      <c r="C2" s="13">
        <v>44055.803433460649</v>
      </c>
      <c r="D2" s="13" t="s">
        <v>79</v>
      </c>
      <c r="E2" s="11">
        <v>162964</v>
      </c>
      <c r="F2" s="11">
        <v>35</v>
      </c>
      <c r="G2" s="10" t="s">
        <v>193</v>
      </c>
      <c r="H2" s="10" t="s">
        <v>53</v>
      </c>
      <c r="I2" s="9" t="s">
        <v>194</v>
      </c>
      <c r="J2" s="9" t="s">
        <v>195</v>
      </c>
      <c r="K2" s="9" t="s">
        <v>196</v>
      </c>
      <c r="L2" s="9" t="s">
        <v>3</v>
      </c>
      <c r="M2" s="9" t="s">
        <v>3</v>
      </c>
      <c r="N2" s="11">
        <v>0</v>
      </c>
      <c r="O2" s="9" t="s">
        <v>131</v>
      </c>
      <c r="P2" s="11">
        <v>15</v>
      </c>
      <c r="Q2" s="9" t="s">
        <v>119</v>
      </c>
      <c r="R2" s="11">
        <v>10</v>
      </c>
      <c r="S2" s="11">
        <v>0</v>
      </c>
      <c r="T2" s="11">
        <v>0</v>
      </c>
      <c r="U2" s="9" t="s">
        <v>119</v>
      </c>
      <c r="V2" s="11">
        <v>10</v>
      </c>
    </row>
    <row r="3" spans="1:22" x14ac:dyDescent="0.25">
      <c r="A3" s="9">
        <v>983</v>
      </c>
      <c r="B3" s="9" t="s">
        <v>117</v>
      </c>
      <c r="C3" s="13">
        <v>44061.514078402775</v>
      </c>
      <c r="D3" s="13" t="s">
        <v>79</v>
      </c>
      <c r="E3" s="11">
        <v>163846</v>
      </c>
      <c r="F3" s="11">
        <v>35</v>
      </c>
      <c r="G3" s="10" t="s">
        <v>197</v>
      </c>
      <c r="H3" s="10" t="s">
        <v>53</v>
      </c>
      <c r="I3" s="9" t="s">
        <v>68</v>
      </c>
      <c r="J3" s="9" t="s">
        <v>69</v>
      </c>
      <c r="K3" s="9" t="s">
        <v>70</v>
      </c>
      <c r="L3" s="9" t="s">
        <v>3</v>
      </c>
      <c r="M3" s="9" t="s">
        <v>3</v>
      </c>
      <c r="N3" s="11">
        <v>0</v>
      </c>
      <c r="O3" s="9" t="s">
        <v>119</v>
      </c>
      <c r="P3" s="11">
        <v>15</v>
      </c>
      <c r="Q3" s="9" t="s">
        <v>119</v>
      </c>
      <c r="R3" s="11">
        <v>10</v>
      </c>
      <c r="S3" s="11">
        <v>0</v>
      </c>
      <c r="T3" s="11">
        <v>0</v>
      </c>
      <c r="U3" s="9" t="s">
        <v>119</v>
      </c>
      <c r="V3" s="11">
        <v>10</v>
      </c>
    </row>
    <row r="4" spans="1:22" x14ac:dyDescent="0.25">
      <c r="A4" s="11">
        <v>983</v>
      </c>
      <c r="B4" s="9" t="s">
        <v>117</v>
      </c>
      <c r="C4" s="13">
        <v>44061.523254444444</v>
      </c>
      <c r="D4" s="13" t="s">
        <v>82</v>
      </c>
      <c r="E4" s="11">
        <v>163851</v>
      </c>
      <c r="F4" s="11">
        <v>35</v>
      </c>
      <c r="G4" s="10" t="s">
        <v>193</v>
      </c>
      <c r="H4" s="10" t="s">
        <v>53</v>
      </c>
      <c r="I4" s="9" t="s">
        <v>194</v>
      </c>
      <c r="J4" s="9" t="s">
        <v>195</v>
      </c>
      <c r="K4" s="9" t="s">
        <v>196</v>
      </c>
      <c r="L4" s="9" t="s">
        <v>3</v>
      </c>
      <c r="M4" s="9" t="s">
        <v>3</v>
      </c>
      <c r="N4" s="11">
        <v>0</v>
      </c>
      <c r="O4" s="9" t="s">
        <v>131</v>
      </c>
      <c r="P4" s="11">
        <v>15</v>
      </c>
      <c r="Q4" s="9" t="s">
        <v>119</v>
      </c>
      <c r="R4" s="11">
        <v>10</v>
      </c>
      <c r="S4" s="11">
        <v>0</v>
      </c>
      <c r="T4" s="11">
        <v>0</v>
      </c>
      <c r="U4" s="9" t="s">
        <v>119</v>
      </c>
      <c r="V4" s="11">
        <v>10</v>
      </c>
    </row>
    <row r="5" spans="1:22" x14ac:dyDescent="0.25">
      <c r="A5" s="11">
        <v>983</v>
      </c>
      <c r="B5" s="9" t="s">
        <v>117</v>
      </c>
      <c r="C5" s="13">
        <v>44061.943732939813</v>
      </c>
      <c r="D5" s="13" t="s">
        <v>79</v>
      </c>
      <c r="E5" s="11">
        <v>163988</v>
      </c>
      <c r="F5" s="11">
        <v>35</v>
      </c>
      <c r="G5" s="10" t="s">
        <v>198</v>
      </c>
      <c r="H5" s="10" t="s">
        <v>53</v>
      </c>
      <c r="I5" s="9" t="s">
        <v>199</v>
      </c>
      <c r="J5" s="9" t="s">
        <v>200</v>
      </c>
      <c r="K5" s="9" t="s">
        <v>201</v>
      </c>
      <c r="L5" s="9" t="s">
        <v>3</v>
      </c>
      <c r="M5" s="9" t="s">
        <v>3</v>
      </c>
      <c r="N5" s="11">
        <v>0</v>
      </c>
      <c r="O5" s="9" t="s">
        <v>119</v>
      </c>
      <c r="P5" s="11">
        <v>15</v>
      </c>
      <c r="Q5" s="9" t="s">
        <v>119</v>
      </c>
      <c r="R5" s="11">
        <v>10</v>
      </c>
      <c r="S5" s="11">
        <v>0</v>
      </c>
      <c r="T5" s="11">
        <v>0</v>
      </c>
      <c r="U5" s="9" t="s">
        <v>119</v>
      </c>
      <c r="V5" s="11">
        <v>10</v>
      </c>
    </row>
    <row r="6" spans="1:22" x14ac:dyDescent="0.25">
      <c r="A6" s="9">
        <v>983</v>
      </c>
      <c r="B6" s="9" t="s">
        <v>117</v>
      </c>
      <c r="C6" s="13">
        <v>44056.707481527774</v>
      </c>
      <c r="D6" s="13" t="s">
        <v>79</v>
      </c>
      <c r="E6" s="11">
        <v>163162</v>
      </c>
      <c r="F6" s="11">
        <v>25</v>
      </c>
      <c r="G6" s="10" t="s">
        <v>202</v>
      </c>
      <c r="H6" s="10" t="s">
        <v>53</v>
      </c>
      <c r="I6" s="9" t="s">
        <v>54</v>
      </c>
      <c r="J6" s="9" t="s">
        <v>55</v>
      </c>
      <c r="K6" s="9" t="s">
        <v>56</v>
      </c>
      <c r="L6" s="9" t="s">
        <v>3</v>
      </c>
      <c r="M6" s="9" t="s">
        <v>2</v>
      </c>
      <c r="N6" s="11">
        <v>25</v>
      </c>
      <c r="O6" s="11"/>
      <c r="P6" s="11">
        <v>0</v>
      </c>
      <c r="Q6" s="11"/>
      <c r="R6" s="11">
        <v>0</v>
      </c>
      <c r="S6" s="11">
        <v>0</v>
      </c>
      <c r="T6" s="11">
        <v>0</v>
      </c>
      <c r="U6" s="11"/>
      <c r="V6" s="11">
        <v>0</v>
      </c>
    </row>
    <row r="7" spans="1:22" x14ac:dyDescent="0.25">
      <c r="A7" s="9">
        <v>983</v>
      </c>
      <c r="B7" s="9" t="s">
        <v>117</v>
      </c>
      <c r="C7" s="13">
        <v>44056.648765358797</v>
      </c>
      <c r="D7" s="13" t="s">
        <v>79</v>
      </c>
      <c r="E7" s="11">
        <v>163131</v>
      </c>
      <c r="F7" s="11">
        <v>25</v>
      </c>
      <c r="G7" s="10" t="s">
        <v>91</v>
      </c>
      <c r="H7" s="10" t="s">
        <v>53</v>
      </c>
      <c r="I7" s="9" t="s">
        <v>93</v>
      </c>
      <c r="J7" s="9" t="s">
        <v>94</v>
      </c>
      <c r="K7" s="9" t="s">
        <v>92</v>
      </c>
      <c r="L7" s="9" t="s">
        <v>3</v>
      </c>
      <c r="M7" s="9" t="s">
        <v>3</v>
      </c>
      <c r="N7" s="11">
        <v>0</v>
      </c>
      <c r="O7" s="9" t="s">
        <v>126</v>
      </c>
      <c r="P7" s="11">
        <v>15</v>
      </c>
      <c r="Q7" s="9" t="s">
        <v>131</v>
      </c>
      <c r="R7" s="11">
        <v>10</v>
      </c>
      <c r="S7" s="11">
        <v>0</v>
      </c>
      <c r="T7" s="11">
        <v>0</v>
      </c>
      <c r="U7" s="11"/>
      <c r="V7" s="11">
        <v>0</v>
      </c>
    </row>
    <row r="8" spans="1:22" x14ac:dyDescent="0.25">
      <c r="A8" s="11">
        <v>983</v>
      </c>
      <c r="B8" s="9" t="s">
        <v>117</v>
      </c>
      <c r="C8" s="13">
        <v>44057.418688194441</v>
      </c>
      <c r="D8" s="13" t="s">
        <v>79</v>
      </c>
      <c r="E8" s="11">
        <v>163248</v>
      </c>
      <c r="F8" s="11">
        <v>25</v>
      </c>
      <c r="G8" s="10" t="s">
        <v>203</v>
      </c>
      <c r="H8" s="10" t="s">
        <v>53</v>
      </c>
      <c r="I8" s="9" t="s">
        <v>61</v>
      </c>
      <c r="J8" s="9" t="s">
        <v>62</v>
      </c>
      <c r="K8" s="9" t="s">
        <v>63</v>
      </c>
      <c r="L8" s="9" t="s">
        <v>3</v>
      </c>
      <c r="M8" s="9" t="s">
        <v>3</v>
      </c>
      <c r="N8" s="11">
        <v>0</v>
      </c>
      <c r="O8" s="9" t="s">
        <v>119</v>
      </c>
      <c r="P8" s="11">
        <v>15</v>
      </c>
      <c r="Q8" s="9" t="s">
        <v>119</v>
      </c>
      <c r="R8" s="11">
        <v>10</v>
      </c>
      <c r="S8" s="11">
        <v>0</v>
      </c>
      <c r="T8" s="11">
        <v>0</v>
      </c>
      <c r="U8" s="11"/>
      <c r="V8" s="11">
        <v>0</v>
      </c>
    </row>
    <row r="9" spans="1:22" x14ac:dyDescent="0.25">
      <c r="A9" s="9">
        <v>983</v>
      </c>
      <c r="B9" s="9" t="s">
        <v>117</v>
      </c>
      <c r="C9" s="13">
        <v>44061.920524664347</v>
      </c>
      <c r="D9" s="13" t="s">
        <v>79</v>
      </c>
      <c r="E9" s="11">
        <v>163987</v>
      </c>
      <c r="F9" s="11">
        <v>23</v>
      </c>
      <c r="G9" s="10" t="s">
        <v>204</v>
      </c>
      <c r="H9" s="10" t="s">
        <v>53</v>
      </c>
      <c r="I9" s="9" t="s">
        <v>205</v>
      </c>
      <c r="J9" s="9" t="s">
        <v>206</v>
      </c>
      <c r="K9" s="9" t="s">
        <v>207</v>
      </c>
      <c r="L9" s="9" t="s">
        <v>3</v>
      </c>
      <c r="M9" s="9" t="s">
        <v>3</v>
      </c>
      <c r="N9" s="11">
        <v>0</v>
      </c>
      <c r="O9" s="9" t="s">
        <v>124</v>
      </c>
      <c r="P9" s="11">
        <v>5</v>
      </c>
      <c r="Q9" s="9" t="s">
        <v>119</v>
      </c>
      <c r="R9" s="11">
        <v>10</v>
      </c>
      <c r="S9" s="11">
        <v>0</v>
      </c>
      <c r="T9" s="11">
        <v>0</v>
      </c>
      <c r="U9" s="9" t="s">
        <v>131</v>
      </c>
      <c r="V9" s="11">
        <v>8</v>
      </c>
    </row>
    <row r="10" spans="1:22" x14ac:dyDescent="0.25">
      <c r="A10" s="11">
        <v>983</v>
      </c>
      <c r="B10" s="9" t="s">
        <v>117</v>
      </c>
      <c r="C10" s="13">
        <v>44056.886821724533</v>
      </c>
      <c r="D10" s="13" t="s">
        <v>79</v>
      </c>
      <c r="E10" s="11">
        <v>163207</v>
      </c>
      <c r="F10" s="11">
        <v>20</v>
      </c>
      <c r="G10" s="10" t="s">
        <v>208</v>
      </c>
      <c r="H10" s="10" t="s">
        <v>53</v>
      </c>
      <c r="I10" s="9" t="s">
        <v>209</v>
      </c>
      <c r="J10" s="9" t="s">
        <v>210</v>
      </c>
      <c r="K10" s="9" t="s">
        <v>211</v>
      </c>
      <c r="L10" s="9" t="s">
        <v>3</v>
      </c>
      <c r="M10" s="9" t="s">
        <v>3</v>
      </c>
      <c r="N10" s="11">
        <v>0</v>
      </c>
      <c r="O10" s="9" t="s">
        <v>125</v>
      </c>
      <c r="P10" s="11">
        <v>10</v>
      </c>
      <c r="Q10" s="9" t="s">
        <v>119</v>
      </c>
      <c r="R10" s="11">
        <v>10</v>
      </c>
      <c r="S10" s="11">
        <v>0</v>
      </c>
      <c r="T10" s="11">
        <v>0</v>
      </c>
      <c r="U10" s="11"/>
      <c r="V10" s="11">
        <v>0</v>
      </c>
    </row>
    <row r="11" spans="1:22" x14ac:dyDescent="0.25">
      <c r="A11" s="9">
        <v>983</v>
      </c>
      <c r="B11" s="9" t="s">
        <v>117</v>
      </c>
      <c r="C11" s="13">
        <v>44060.845815717592</v>
      </c>
      <c r="D11" s="13" t="s">
        <v>79</v>
      </c>
      <c r="E11" s="11">
        <v>163766</v>
      </c>
      <c r="F11" s="11">
        <v>20</v>
      </c>
      <c r="G11" s="10" t="s">
        <v>212</v>
      </c>
      <c r="H11" s="10" t="s">
        <v>53</v>
      </c>
      <c r="I11" s="9" t="s">
        <v>71</v>
      </c>
      <c r="J11" s="9" t="s">
        <v>72</v>
      </c>
      <c r="K11" s="9" t="s">
        <v>73</v>
      </c>
      <c r="L11" s="9" t="s">
        <v>3</v>
      </c>
      <c r="M11" s="9" t="s">
        <v>3</v>
      </c>
      <c r="N11" s="11">
        <v>0</v>
      </c>
      <c r="O11" s="9" t="s">
        <v>125</v>
      </c>
      <c r="P11" s="11">
        <v>10</v>
      </c>
      <c r="Q11" s="9" t="s">
        <v>125</v>
      </c>
      <c r="R11" s="11">
        <v>10</v>
      </c>
      <c r="S11" s="11">
        <v>0</v>
      </c>
      <c r="T11" s="11">
        <v>0</v>
      </c>
      <c r="U11" s="11"/>
      <c r="V11" s="11">
        <v>0</v>
      </c>
    </row>
    <row r="12" spans="1:22" x14ac:dyDescent="0.25">
      <c r="A12" s="9">
        <v>983</v>
      </c>
      <c r="B12" s="9" t="s">
        <v>98</v>
      </c>
      <c r="C12" s="13">
        <v>44055.647219398146</v>
      </c>
      <c r="D12" s="13" t="s">
        <v>79</v>
      </c>
      <c r="E12" s="11">
        <v>162916</v>
      </c>
      <c r="F12" s="11">
        <v>17</v>
      </c>
      <c r="G12" s="10" t="s">
        <v>213</v>
      </c>
      <c r="H12" s="10" t="s">
        <v>53</v>
      </c>
      <c r="I12" s="9" t="s">
        <v>214</v>
      </c>
      <c r="J12" s="9" t="s">
        <v>215</v>
      </c>
      <c r="K12" s="9" t="s">
        <v>216</v>
      </c>
      <c r="L12" s="9" t="s">
        <v>3</v>
      </c>
      <c r="M12" s="9" t="s">
        <v>3</v>
      </c>
      <c r="N12" s="11">
        <v>0</v>
      </c>
      <c r="O12" s="9" t="s">
        <v>119</v>
      </c>
      <c r="P12" s="11">
        <v>15</v>
      </c>
      <c r="Q12" s="11"/>
      <c r="R12" s="11">
        <v>0</v>
      </c>
      <c r="S12" s="11">
        <v>0</v>
      </c>
      <c r="T12" s="11">
        <v>0</v>
      </c>
      <c r="U12" s="9" t="s">
        <v>124</v>
      </c>
      <c r="V12" s="11">
        <v>2</v>
      </c>
    </row>
    <row r="13" spans="1:22" x14ac:dyDescent="0.25">
      <c r="A13" s="9">
        <v>983</v>
      </c>
      <c r="B13" s="9" t="s">
        <v>117</v>
      </c>
      <c r="C13" s="13">
        <v>44061.489655196754</v>
      </c>
      <c r="D13" s="13" t="s">
        <v>79</v>
      </c>
      <c r="E13" s="11">
        <v>163832</v>
      </c>
      <c r="F13" s="11">
        <v>17</v>
      </c>
      <c r="G13" s="10" t="s">
        <v>217</v>
      </c>
      <c r="H13" s="10" t="s">
        <v>53</v>
      </c>
      <c r="I13" s="9" t="s">
        <v>218</v>
      </c>
      <c r="J13" s="9" t="s">
        <v>219</v>
      </c>
      <c r="K13" s="9" t="s">
        <v>220</v>
      </c>
      <c r="L13" s="9" t="s">
        <v>3</v>
      </c>
      <c r="M13" s="9" t="s">
        <v>3</v>
      </c>
      <c r="N13" s="11">
        <v>0</v>
      </c>
      <c r="O13" s="9" t="s">
        <v>124</v>
      </c>
      <c r="P13" s="11">
        <v>5</v>
      </c>
      <c r="Q13" s="9" t="s">
        <v>131</v>
      </c>
      <c r="R13" s="11">
        <v>10</v>
      </c>
      <c r="S13" s="11">
        <v>0</v>
      </c>
      <c r="T13" s="11">
        <v>0</v>
      </c>
      <c r="U13" s="9" t="s">
        <v>124</v>
      </c>
      <c r="V13" s="11">
        <v>2</v>
      </c>
    </row>
    <row r="14" spans="1:22" x14ac:dyDescent="0.25">
      <c r="A14" s="11">
        <v>983</v>
      </c>
      <c r="B14" s="9" t="s">
        <v>117</v>
      </c>
      <c r="C14" s="13">
        <v>44056.602426805555</v>
      </c>
      <c r="D14" s="13" t="s">
        <v>79</v>
      </c>
      <c r="E14" s="11">
        <v>163099</v>
      </c>
      <c r="F14" s="11">
        <v>16</v>
      </c>
      <c r="G14" s="10" t="s">
        <v>221</v>
      </c>
      <c r="H14" s="10" t="s">
        <v>53</v>
      </c>
      <c r="I14" s="9" t="s">
        <v>222</v>
      </c>
      <c r="J14" s="9" t="s">
        <v>223</v>
      </c>
      <c r="K14" s="9" t="s">
        <v>224</v>
      </c>
      <c r="L14" s="9" t="s">
        <v>3</v>
      </c>
      <c r="M14" s="9" t="s">
        <v>3</v>
      </c>
      <c r="N14" s="11">
        <v>0</v>
      </c>
      <c r="O14" s="9" t="s">
        <v>124</v>
      </c>
      <c r="P14" s="11">
        <v>5</v>
      </c>
      <c r="Q14" s="9" t="s">
        <v>124</v>
      </c>
      <c r="R14" s="11">
        <v>5</v>
      </c>
      <c r="S14" s="11">
        <v>0</v>
      </c>
      <c r="T14" s="11">
        <v>0</v>
      </c>
      <c r="U14" s="9" t="s">
        <v>126</v>
      </c>
      <c r="V14" s="11">
        <v>6</v>
      </c>
    </row>
    <row r="15" spans="1:22" x14ac:dyDescent="0.25">
      <c r="A15" s="11">
        <v>983</v>
      </c>
      <c r="B15" s="9" t="s">
        <v>117</v>
      </c>
      <c r="C15" s="13">
        <v>44058.609156701386</v>
      </c>
      <c r="D15" s="13" t="s">
        <v>79</v>
      </c>
      <c r="E15" s="11">
        <v>163495</v>
      </c>
      <c r="F15" s="11">
        <v>15</v>
      </c>
      <c r="G15" s="10" t="s">
        <v>225</v>
      </c>
      <c r="H15" s="10" t="s">
        <v>53</v>
      </c>
      <c r="I15" s="9" t="s">
        <v>226</v>
      </c>
      <c r="J15" s="9" t="s">
        <v>227</v>
      </c>
      <c r="K15" s="9" t="s">
        <v>228</v>
      </c>
      <c r="L15" s="9" t="s">
        <v>3</v>
      </c>
      <c r="M15" s="9" t="s">
        <v>3</v>
      </c>
      <c r="N15" s="11">
        <v>0</v>
      </c>
      <c r="O15" s="9" t="s">
        <v>119</v>
      </c>
      <c r="P15" s="11">
        <v>15</v>
      </c>
      <c r="Q15" s="11"/>
      <c r="R15" s="11">
        <v>0</v>
      </c>
      <c r="S15" s="11">
        <v>0</v>
      </c>
      <c r="T15" s="11">
        <v>0</v>
      </c>
      <c r="U15" s="11"/>
      <c r="V15" s="11">
        <v>0</v>
      </c>
    </row>
    <row r="16" spans="1:22" x14ac:dyDescent="0.25">
      <c r="A16" s="11">
        <v>983</v>
      </c>
      <c r="B16" s="9" t="s">
        <v>117</v>
      </c>
      <c r="C16" s="13">
        <v>44061.595555127315</v>
      </c>
      <c r="D16" s="13" t="s">
        <v>79</v>
      </c>
      <c r="E16" s="11">
        <v>163882</v>
      </c>
      <c r="F16" s="11">
        <v>15</v>
      </c>
      <c r="G16" s="10" t="s">
        <v>57</v>
      </c>
      <c r="H16" s="10" t="s">
        <v>53</v>
      </c>
      <c r="I16" s="9" t="s">
        <v>58</v>
      </c>
      <c r="J16" s="9" t="s">
        <v>59</v>
      </c>
      <c r="K16" s="9" t="s">
        <v>60</v>
      </c>
      <c r="L16" s="9" t="s">
        <v>3</v>
      </c>
      <c r="M16" s="9" t="s">
        <v>3</v>
      </c>
      <c r="N16" s="11">
        <v>0</v>
      </c>
      <c r="O16" s="9" t="s">
        <v>119</v>
      </c>
      <c r="P16" s="11">
        <v>15</v>
      </c>
      <c r="Q16" s="11"/>
      <c r="R16" s="11">
        <v>0</v>
      </c>
      <c r="S16" s="11">
        <v>0</v>
      </c>
      <c r="T16" s="11">
        <v>0</v>
      </c>
      <c r="U16" s="11"/>
      <c r="V16" s="11">
        <v>0</v>
      </c>
    </row>
    <row r="17" spans="1:22" x14ac:dyDescent="0.25">
      <c r="A17" s="11">
        <v>983</v>
      </c>
      <c r="B17" s="9" t="s">
        <v>117</v>
      </c>
      <c r="C17" s="13">
        <v>44056.589568854164</v>
      </c>
      <c r="D17" s="13" t="s">
        <v>79</v>
      </c>
      <c r="E17" s="11">
        <v>163068</v>
      </c>
      <c r="F17" s="11">
        <v>15</v>
      </c>
      <c r="G17" s="10" t="s">
        <v>229</v>
      </c>
      <c r="H17" s="10" t="s">
        <v>53</v>
      </c>
      <c r="I17" s="9" t="s">
        <v>230</v>
      </c>
      <c r="J17" s="9" t="s">
        <v>231</v>
      </c>
      <c r="K17" s="9" t="s">
        <v>232</v>
      </c>
      <c r="L17" s="9" t="s">
        <v>3</v>
      </c>
      <c r="M17" s="9" t="s">
        <v>3</v>
      </c>
      <c r="N17" s="11">
        <v>0</v>
      </c>
      <c r="O17" s="11"/>
      <c r="P17" s="11">
        <v>0</v>
      </c>
      <c r="Q17" s="9" t="s">
        <v>124</v>
      </c>
      <c r="R17" s="11">
        <v>5</v>
      </c>
      <c r="S17" s="11">
        <v>0</v>
      </c>
      <c r="T17" s="11">
        <v>0</v>
      </c>
      <c r="U17" s="9" t="s">
        <v>119</v>
      </c>
      <c r="V17" s="11">
        <v>10</v>
      </c>
    </row>
    <row r="18" spans="1:22" x14ac:dyDescent="0.25">
      <c r="A18" s="11">
        <v>983</v>
      </c>
      <c r="B18" s="9" t="s">
        <v>117</v>
      </c>
      <c r="C18" s="13">
        <v>44056.525720416663</v>
      </c>
      <c r="D18" s="13" t="s">
        <v>79</v>
      </c>
      <c r="E18" s="11">
        <v>163053</v>
      </c>
      <c r="F18" s="11">
        <v>12</v>
      </c>
      <c r="G18" s="10" t="s">
        <v>233</v>
      </c>
      <c r="H18" s="10" t="s">
        <v>53</v>
      </c>
      <c r="I18" s="9" t="s">
        <v>234</v>
      </c>
      <c r="J18" s="9" t="s">
        <v>235</v>
      </c>
      <c r="K18" s="9" t="s">
        <v>236</v>
      </c>
      <c r="L18" s="9" t="s">
        <v>3</v>
      </c>
      <c r="M18" s="9" t="s">
        <v>3</v>
      </c>
      <c r="N18" s="11">
        <v>0</v>
      </c>
      <c r="O18" s="9" t="s">
        <v>124</v>
      </c>
      <c r="P18" s="11">
        <v>5</v>
      </c>
      <c r="Q18" s="9" t="s">
        <v>124</v>
      </c>
      <c r="R18" s="11">
        <v>5</v>
      </c>
      <c r="S18" s="11">
        <v>0</v>
      </c>
      <c r="T18" s="11">
        <v>0</v>
      </c>
      <c r="U18" s="9" t="s">
        <v>124</v>
      </c>
      <c r="V18" s="11">
        <v>2</v>
      </c>
    </row>
    <row r="19" spans="1:22" x14ac:dyDescent="0.25">
      <c r="A19" s="11">
        <v>983</v>
      </c>
      <c r="B19" s="9" t="s">
        <v>117</v>
      </c>
      <c r="C19" s="13">
        <v>44060.553414699076</v>
      </c>
      <c r="D19" s="13" t="s">
        <v>79</v>
      </c>
      <c r="E19" s="11">
        <v>163691</v>
      </c>
      <c r="F19" s="11">
        <v>12</v>
      </c>
      <c r="G19" s="10" t="s">
        <v>237</v>
      </c>
      <c r="H19" s="10" t="s">
        <v>53</v>
      </c>
      <c r="I19" s="9" t="s">
        <v>238</v>
      </c>
      <c r="J19" s="9" t="s">
        <v>239</v>
      </c>
      <c r="K19" s="9" t="s">
        <v>240</v>
      </c>
      <c r="L19" s="9" t="s">
        <v>3</v>
      </c>
      <c r="M19" s="9" t="s">
        <v>3</v>
      </c>
      <c r="N19" s="11">
        <v>0</v>
      </c>
      <c r="O19" s="9" t="s">
        <v>124</v>
      </c>
      <c r="P19" s="11">
        <v>5</v>
      </c>
      <c r="Q19" s="9" t="s">
        <v>124</v>
      </c>
      <c r="R19" s="11">
        <v>5</v>
      </c>
      <c r="S19" s="11">
        <v>0</v>
      </c>
      <c r="T19" s="11">
        <v>0</v>
      </c>
      <c r="U19" s="9" t="s">
        <v>124</v>
      </c>
      <c r="V19" s="11">
        <v>2</v>
      </c>
    </row>
    <row r="20" spans="1:22" x14ac:dyDescent="0.25">
      <c r="A20" s="11">
        <v>983</v>
      </c>
      <c r="B20" s="9" t="s">
        <v>117</v>
      </c>
      <c r="C20" s="13">
        <v>44056.912102129631</v>
      </c>
      <c r="D20" s="13" t="s">
        <v>79</v>
      </c>
      <c r="E20" s="11">
        <v>163211</v>
      </c>
      <c r="F20" s="11">
        <v>12</v>
      </c>
      <c r="G20" s="10" t="s">
        <v>64</v>
      </c>
      <c r="H20" s="10" t="s">
        <v>53</v>
      </c>
      <c r="I20" s="9" t="s">
        <v>65</v>
      </c>
      <c r="J20" s="9" t="s">
        <v>66</v>
      </c>
      <c r="K20" s="9" t="s">
        <v>67</v>
      </c>
      <c r="L20" s="9" t="s">
        <v>3</v>
      </c>
      <c r="M20" s="9" t="s">
        <v>3</v>
      </c>
      <c r="N20" s="11">
        <v>0</v>
      </c>
      <c r="O20" s="11"/>
      <c r="P20" s="11">
        <v>0</v>
      </c>
      <c r="Q20" s="9" t="s">
        <v>125</v>
      </c>
      <c r="R20" s="11">
        <v>10</v>
      </c>
      <c r="S20" s="11">
        <v>0</v>
      </c>
      <c r="T20" s="11">
        <v>0</v>
      </c>
      <c r="U20" s="9" t="s">
        <v>124</v>
      </c>
      <c r="V20" s="11">
        <v>2</v>
      </c>
    </row>
    <row r="21" spans="1:22" x14ac:dyDescent="0.25">
      <c r="A21" s="9">
        <v>983</v>
      </c>
      <c r="B21" s="9" t="s">
        <v>117</v>
      </c>
      <c r="C21" s="13">
        <v>44056.462397673611</v>
      </c>
      <c r="D21" s="13" t="s">
        <v>79</v>
      </c>
      <c r="E21" s="11">
        <v>163032</v>
      </c>
      <c r="F21" s="11">
        <v>10</v>
      </c>
      <c r="G21" s="10" t="s">
        <v>241</v>
      </c>
      <c r="H21" s="10" t="s">
        <v>53</v>
      </c>
      <c r="I21" s="9" t="s">
        <v>242</v>
      </c>
      <c r="J21" s="9" t="s">
        <v>243</v>
      </c>
      <c r="K21" s="9" t="s">
        <v>244</v>
      </c>
      <c r="L21" s="9" t="s">
        <v>2</v>
      </c>
      <c r="M21" s="9" t="s">
        <v>3</v>
      </c>
      <c r="N21" s="11">
        <v>0</v>
      </c>
      <c r="O21" s="11"/>
      <c r="P21" s="11">
        <v>0</v>
      </c>
      <c r="Q21" s="9" t="s">
        <v>126</v>
      </c>
      <c r="R21" s="11">
        <v>10</v>
      </c>
      <c r="S21" s="11">
        <v>0</v>
      </c>
      <c r="T21" s="11">
        <v>0</v>
      </c>
      <c r="U21" s="11"/>
      <c r="V21" s="11">
        <v>0</v>
      </c>
    </row>
    <row r="22" spans="1:22" x14ac:dyDescent="0.25">
      <c r="A22" s="9">
        <v>983</v>
      </c>
      <c r="B22" s="9" t="s">
        <v>117</v>
      </c>
      <c r="C22" s="13">
        <v>44057.601321412032</v>
      </c>
      <c r="D22" s="13" t="s">
        <v>79</v>
      </c>
      <c r="E22" s="11">
        <v>163347</v>
      </c>
      <c r="F22" s="11">
        <v>10</v>
      </c>
      <c r="G22" s="10" t="s">
        <v>4</v>
      </c>
      <c r="H22" s="10" t="s">
        <v>53</v>
      </c>
      <c r="I22" s="9" t="s">
        <v>5</v>
      </c>
      <c r="J22" s="9" t="s">
        <v>6</v>
      </c>
      <c r="K22" s="9" t="s">
        <v>7</v>
      </c>
      <c r="L22" s="9" t="s">
        <v>3</v>
      </c>
      <c r="M22" s="9" t="s">
        <v>3</v>
      </c>
      <c r="N22" s="11">
        <v>0</v>
      </c>
      <c r="O22" s="11"/>
      <c r="P22" s="11">
        <v>0</v>
      </c>
      <c r="Q22" s="9" t="s">
        <v>126</v>
      </c>
      <c r="R22" s="11">
        <v>10</v>
      </c>
      <c r="S22" s="11">
        <v>0</v>
      </c>
      <c r="T22" s="11">
        <v>0</v>
      </c>
      <c r="U22" s="11"/>
      <c r="V22" s="11">
        <v>0</v>
      </c>
    </row>
    <row r="23" spans="1:22" x14ac:dyDescent="0.25">
      <c r="A23" s="9">
        <v>983</v>
      </c>
      <c r="B23" s="9" t="s">
        <v>117</v>
      </c>
      <c r="C23" s="13">
        <v>44060.714537037034</v>
      </c>
      <c r="D23" s="13" t="s">
        <v>78</v>
      </c>
      <c r="E23" s="11">
        <v>163735</v>
      </c>
      <c r="F23" s="11">
        <v>0</v>
      </c>
      <c r="G23" s="10" t="s">
        <v>245</v>
      </c>
      <c r="H23" s="10" t="s">
        <v>53</v>
      </c>
      <c r="I23" s="9" t="s">
        <v>246</v>
      </c>
      <c r="J23" s="9" t="s">
        <v>247</v>
      </c>
      <c r="K23" s="9" t="s">
        <v>248</v>
      </c>
      <c r="L23" s="9" t="s">
        <v>3</v>
      </c>
      <c r="M23" s="9" t="s">
        <v>3</v>
      </c>
      <c r="N23" s="11">
        <v>0</v>
      </c>
      <c r="O23" s="11"/>
      <c r="P23" s="11">
        <v>0</v>
      </c>
      <c r="Q23" s="11"/>
      <c r="R23" s="11">
        <v>0</v>
      </c>
      <c r="S23" s="11">
        <v>0</v>
      </c>
      <c r="T23" s="11">
        <v>0</v>
      </c>
      <c r="U23" s="11"/>
      <c r="V23" s="11">
        <v>0</v>
      </c>
    </row>
    <row r="24" spans="1:22" x14ac:dyDescent="0.25">
      <c r="A24" s="11">
        <v>983</v>
      </c>
      <c r="B24" s="9" t="s">
        <v>117</v>
      </c>
      <c r="C24" s="13">
        <v>44060.714708483792</v>
      </c>
      <c r="D24" s="13" t="s">
        <v>82</v>
      </c>
      <c r="E24" s="11">
        <v>163736</v>
      </c>
      <c r="F24" s="11">
        <v>0</v>
      </c>
      <c r="G24" s="10" t="s">
        <v>245</v>
      </c>
      <c r="H24" s="10" t="s">
        <v>53</v>
      </c>
      <c r="I24" s="9" t="s">
        <v>246</v>
      </c>
      <c r="J24" s="9" t="s">
        <v>247</v>
      </c>
      <c r="K24" s="9" t="s">
        <v>248</v>
      </c>
      <c r="L24" s="9" t="s">
        <v>3</v>
      </c>
      <c r="M24" s="9" t="s">
        <v>3</v>
      </c>
      <c r="N24" s="11">
        <v>0</v>
      </c>
      <c r="O24" s="11"/>
      <c r="P24" s="11">
        <v>0</v>
      </c>
      <c r="Q24" s="11"/>
      <c r="R24" s="11">
        <v>0</v>
      </c>
      <c r="S24" s="11">
        <v>0</v>
      </c>
      <c r="T24" s="11">
        <v>0</v>
      </c>
      <c r="U24" s="11"/>
      <c r="V24" s="11">
        <v>0</v>
      </c>
    </row>
    <row r="25" spans="1:22" x14ac:dyDescent="0.25">
      <c r="A25" s="9">
        <v>983</v>
      </c>
      <c r="B25" s="9" t="s">
        <v>117</v>
      </c>
      <c r="C25" s="13">
        <v>44060.714753842592</v>
      </c>
      <c r="D25" s="13" t="s">
        <v>82</v>
      </c>
      <c r="E25" s="11">
        <v>163737</v>
      </c>
      <c r="F25" s="11">
        <v>0</v>
      </c>
      <c r="G25" s="10" t="s">
        <v>245</v>
      </c>
      <c r="H25" s="10" t="s">
        <v>53</v>
      </c>
      <c r="I25" s="9" t="s">
        <v>246</v>
      </c>
      <c r="J25" s="9" t="s">
        <v>247</v>
      </c>
      <c r="K25" s="9" t="s">
        <v>248</v>
      </c>
      <c r="L25" s="9" t="s">
        <v>3</v>
      </c>
      <c r="M25" s="9" t="s">
        <v>3</v>
      </c>
      <c r="N25" s="11">
        <v>0</v>
      </c>
      <c r="O25" s="11"/>
      <c r="P25" s="11">
        <v>0</v>
      </c>
      <c r="Q25" s="11"/>
      <c r="R25" s="11">
        <v>0</v>
      </c>
      <c r="S25" s="11">
        <v>0</v>
      </c>
      <c r="T25" s="11">
        <v>0</v>
      </c>
      <c r="U25" s="11"/>
      <c r="V25" s="11">
        <v>0</v>
      </c>
    </row>
    <row r="26" spans="1:22" x14ac:dyDescent="0.25">
      <c r="A26" s="11">
        <v>983</v>
      </c>
      <c r="B26" s="9" t="s">
        <v>117</v>
      </c>
      <c r="C26" s="13">
        <v>44061.503975960644</v>
      </c>
      <c r="D26" s="13" t="s">
        <v>78</v>
      </c>
      <c r="E26" s="11">
        <v>163835</v>
      </c>
      <c r="F26" s="11">
        <v>0</v>
      </c>
      <c r="G26" s="10" t="s">
        <v>75</v>
      </c>
      <c r="H26" s="10" t="s">
        <v>53</v>
      </c>
      <c r="I26" s="9" t="s">
        <v>249</v>
      </c>
      <c r="J26" s="9" t="s">
        <v>76</v>
      </c>
      <c r="K26" s="9" t="s">
        <v>77</v>
      </c>
      <c r="L26" s="9" t="s">
        <v>3</v>
      </c>
      <c r="M26" s="9" t="s">
        <v>3</v>
      </c>
      <c r="N26" s="11">
        <v>0</v>
      </c>
      <c r="O26" s="11"/>
      <c r="P26" s="11">
        <v>0</v>
      </c>
      <c r="Q26" s="11"/>
      <c r="R26" s="11">
        <v>0</v>
      </c>
      <c r="S26" s="11">
        <v>0</v>
      </c>
      <c r="T26" s="11">
        <v>0</v>
      </c>
      <c r="U26" s="11"/>
      <c r="V26" s="11">
        <v>0</v>
      </c>
    </row>
  </sheetData>
  <phoneticPr fontId="5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Enfermeiro</vt:lpstr>
      <vt:lpstr>Médico</vt:lpstr>
      <vt:lpstr>Técnico de enfermagem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Professional</cp:lastModifiedBy>
  <cp:lastPrinted>2020-08-12T12:41:49Z</cp:lastPrinted>
  <dcterms:created xsi:type="dcterms:W3CDTF">2020-08-11T18:27:10Z</dcterms:created>
  <dcterms:modified xsi:type="dcterms:W3CDTF">2020-08-20T14:27:44Z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