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60" windowWidth="19440" windowHeight="11100" tabRatio="811" activeTab="1"/>
  </bookViews>
  <sheets>
    <sheet name="Resumo" sheetId="16" r:id="rId1"/>
    <sheet name="Enfermeiro" sheetId="6" r:id="rId2"/>
    <sheet name="Médico" sheetId="9" r:id="rId3"/>
    <sheet name="Técnico de enfermagem" sheetId="14" r:id="rId4"/>
  </sheets>
  <definedNames>
    <definedName name="_xlnm._FilterDatabase" localSheetId="1" hidden="1">Enfermeiro!$H$1:$H$99</definedName>
  </definedNames>
  <calcPr calcId="125725" iterateDelta="1E-4" concurrentCalc="0"/>
</workbook>
</file>

<file path=xl/calcChain.xml><?xml version="1.0" encoding="utf-8"?>
<calcChain xmlns="http://schemas.openxmlformats.org/spreadsheetml/2006/main">
  <c r="E8" i="16"/>
  <c r="D8"/>
  <c r="C8"/>
  <c r="C7"/>
  <c r="B8"/>
  <c r="B7"/>
  <c r="B6"/>
  <c r="E6"/>
  <c r="C6"/>
  <c r="D6"/>
  <c r="E7"/>
  <c r="D7"/>
  <c r="B9"/>
  <c r="C9"/>
  <c r="D9"/>
  <c r="E9"/>
</calcChain>
</file>

<file path=xl/sharedStrings.xml><?xml version="1.0" encoding="utf-8"?>
<sst xmlns="http://schemas.openxmlformats.org/spreadsheetml/2006/main" count="1463" uniqueCount="315">
  <si>
    <t>CPF</t>
  </si>
  <si>
    <t>SIM</t>
  </si>
  <si>
    <t>NÃO</t>
  </si>
  <si>
    <t>Enfermeiro</t>
  </si>
  <si>
    <t>DENIZE APARECIDA BORGES</t>
  </si>
  <si>
    <t>07733440637</t>
  </si>
  <si>
    <t>Médico</t>
  </si>
  <si>
    <t>Técnico de Enfermagem</t>
  </si>
  <si>
    <t>DESCLASSIFICADO</t>
  </si>
  <si>
    <t>CLASSIFICADO</t>
  </si>
  <si>
    <t>VAGA PRETENDIDA</t>
  </si>
  <si>
    <t>CANCELADO</t>
  </si>
  <si>
    <t xml:space="preserve">ENFERMEIRO EM SAUDE INDIGENA </t>
  </si>
  <si>
    <t>TOTAL</t>
  </si>
  <si>
    <t>MÉDICO EM SAUDE INDIGENA</t>
  </si>
  <si>
    <t>TÉCNICO DE ENFERMAGEM EM SAUDE INDIGENA</t>
  </si>
  <si>
    <t>FILIAL</t>
  </si>
  <si>
    <t>CLASSIFICAÇÃO</t>
  </si>
  <si>
    <t>ORGANIZAÇÃO SOCIAL DE SAÚDE HOSPITAL E MATERNIDADE THEREZINHA DE JESUS</t>
  </si>
  <si>
    <t>PROCESSO SELETIVO</t>
  </si>
  <si>
    <t>NOME DO CANDIDATO</t>
  </si>
  <si>
    <t>CARGO PRETENDIDO</t>
  </si>
  <si>
    <t>5</t>
  </si>
  <si>
    <t>1</t>
  </si>
  <si>
    <t>2</t>
  </si>
  <si>
    <t>3</t>
  </si>
  <si>
    <t>4</t>
  </si>
  <si>
    <t>ANTONIO DA SILVA ALVES</t>
  </si>
  <si>
    <t>01663734275</t>
  </si>
  <si>
    <t>JANEILA SILVA DO NASCIMENTO</t>
  </si>
  <si>
    <t>74464990282</t>
  </si>
  <si>
    <t>DATA/HORA INSCRIÇÃO</t>
  </si>
  <si>
    <t>IDADE</t>
  </si>
  <si>
    <t>POSSUI DEFICIÊNCIA</t>
  </si>
  <si>
    <t>INDÍGENA</t>
  </si>
  <si>
    <t>PONTUAÇÃO INDÍGENA</t>
  </si>
  <si>
    <t>PONTUAÇÃO EXPERIÊNCIA SAÚDE COLETIVA</t>
  </si>
  <si>
    <t>CASAI BRASÍLIA</t>
  </si>
  <si>
    <t>01/2020</t>
  </si>
  <si>
    <t>LUCAS ALBERTINO EMILIO</t>
  </si>
  <si>
    <t>70766088200</t>
  </si>
  <si>
    <t>44</t>
  </si>
  <si>
    <t>VIVIANE APARECIDA BRUNO INÁCIO</t>
  </si>
  <si>
    <t>15488965866</t>
  </si>
  <si>
    <t>45</t>
  </si>
  <si>
    <t>VIRGILIA BOREL FUMIAN GOMES</t>
  </si>
  <si>
    <t>94605203672</t>
  </si>
  <si>
    <t>46</t>
  </si>
  <si>
    <t>KELLY DOS SANTOS CAMARA</t>
  </si>
  <si>
    <t>00418643105</t>
  </si>
  <si>
    <t>36</t>
  </si>
  <si>
    <t xml:space="preserve">ANDRESKA RAFAELLI CLAUDINO DA SILVA </t>
  </si>
  <si>
    <t>03634951427</t>
  </si>
  <si>
    <t>39</t>
  </si>
  <si>
    <t>MACIELE DOS SANTOS DE LIMA</t>
  </si>
  <si>
    <t>08628280405</t>
  </si>
  <si>
    <t>24</t>
  </si>
  <si>
    <t>34</t>
  </si>
  <si>
    <t>27</t>
  </si>
  <si>
    <t>KELY CRISTINA CESTARI</t>
  </si>
  <si>
    <t>07895204866</t>
  </si>
  <si>
    <t>52</t>
  </si>
  <si>
    <t>ERIKA REGINA OUMORI</t>
  </si>
  <si>
    <t>81447337620</t>
  </si>
  <si>
    <t>51</t>
  </si>
  <si>
    <t>ÉRICA GONÇALVES MAIA</t>
  </si>
  <si>
    <t>85516198291</t>
  </si>
  <si>
    <t>33</t>
  </si>
  <si>
    <t>NINA MARIANE DE SOUSA MAGALHÃES</t>
  </si>
  <si>
    <t>00499965337</t>
  </si>
  <si>
    <t>CLEONICE GOMES DA SILVA</t>
  </si>
  <si>
    <t>05773649870</t>
  </si>
  <si>
    <t>56</t>
  </si>
  <si>
    <t>ELIONETE FARIAS TRINDADE</t>
  </si>
  <si>
    <t>34763929291</t>
  </si>
  <si>
    <t>50</t>
  </si>
  <si>
    <t>CLAUDIANO DA CONCEIÇÃO LIMA</t>
  </si>
  <si>
    <t>92834124191</t>
  </si>
  <si>
    <t>DANIELE GOMES DELL ORTI</t>
  </si>
  <si>
    <t>21615277897</t>
  </si>
  <si>
    <t>40</t>
  </si>
  <si>
    <t>HALUANE DO NASCIMENTO SILVA</t>
  </si>
  <si>
    <t>36016385840</t>
  </si>
  <si>
    <t>SOANE CRISTINA ALMEIDA DOS SANTOS</t>
  </si>
  <si>
    <t>33400580597</t>
  </si>
  <si>
    <t>55</t>
  </si>
  <si>
    <t>JULIANA NOGUEIRA DOS SANTOS</t>
  </si>
  <si>
    <t>84502908134</t>
  </si>
  <si>
    <t>42</t>
  </si>
  <si>
    <t>VALERIA MATILDE DA SILVA ALVES</t>
  </si>
  <si>
    <t>01191111105</t>
  </si>
  <si>
    <t>35</t>
  </si>
  <si>
    <t>LAURA DA CRUZ OLIVEIRA</t>
  </si>
  <si>
    <t>71233300130</t>
  </si>
  <si>
    <t>38</t>
  </si>
  <si>
    <t>JEFFERSON COSTA SILVA</t>
  </si>
  <si>
    <t>04585409513</t>
  </si>
  <si>
    <t>31</t>
  </si>
  <si>
    <t>DANIELLE PRATES GOMES</t>
  </si>
  <si>
    <t>01000758516</t>
  </si>
  <si>
    <t>LUANA MARIA MAIA NOGUEIRA</t>
  </si>
  <si>
    <t>22094741320</t>
  </si>
  <si>
    <t>LUCIANE DA SILVA LIMA</t>
  </si>
  <si>
    <t>68347090025</t>
  </si>
  <si>
    <t>47</t>
  </si>
  <si>
    <t xml:space="preserve">LÉIA MARIA BRANDÃO </t>
  </si>
  <si>
    <t>86101269191</t>
  </si>
  <si>
    <t>ISABELA RESENDE PEREIRA</t>
  </si>
  <si>
    <t>08867409670</t>
  </si>
  <si>
    <t>32</t>
  </si>
  <si>
    <t>THALITA DE SOUSA ROCHA</t>
  </si>
  <si>
    <t>07283495665</t>
  </si>
  <si>
    <t>RAFAEL DA COSTA FUMEIRO</t>
  </si>
  <si>
    <t>03725721114</t>
  </si>
  <si>
    <t>29</t>
  </si>
  <si>
    <t>FRANCISCO ROBERTO ALVES DE SOUSA SOUSA</t>
  </si>
  <si>
    <t>48235628368</t>
  </si>
  <si>
    <t>NEIVA GIACOMELLI PROCHNOW</t>
  </si>
  <si>
    <t>43755585049</t>
  </si>
  <si>
    <t>ALZIRENE SOARES MACHADO</t>
  </si>
  <si>
    <t>63456966172</t>
  </si>
  <si>
    <t>48</t>
  </si>
  <si>
    <t>LAYLLA CRISTINA LÉDA SANTOS</t>
  </si>
  <si>
    <t>05856040376</t>
  </si>
  <si>
    <t>CINTHIA FERREIRA DE LIMAS SILVA</t>
  </si>
  <si>
    <t>04280134146</t>
  </si>
  <si>
    <t>26</t>
  </si>
  <si>
    <t>TANIA VALÉRIA SILVA DA SILVA</t>
  </si>
  <si>
    <t>66362040015</t>
  </si>
  <si>
    <t>CLAUDIONOR SOARES MARINHO</t>
  </si>
  <si>
    <t>40234274204</t>
  </si>
  <si>
    <t>49</t>
  </si>
  <si>
    <t>FLAVIANA DE JESUS SILVA</t>
  </si>
  <si>
    <t>02374554120</t>
  </si>
  <si>
    <t>LETÍCIA ROCHA SOARES</t>
  </si>
  <si>
    <t>11114492604</t>
  </si>
  <si>
    <t>GISELLE DE CÁSSIA SOUZA CONCEICAO</t>
  </si>
  <si>
    <t>03133342185</t>
  </si>
  <si>
    <t>GISELLE DE  CÁSSIA  SOUZA CONCEICAO</t>
  </si>
  <si>
    <t>KAMILA MARIA SENA MARTINS COSTA</t>
  </si>
  <si>
    <t>03468548141</t>
  </si>
  <si>
    <t>VIVIANE DE ALMEIDA MORAES</t>
  </si>
  <si>
    <t>00869428160</t>
  </si>
  <si>
    <t>ISARELI MARINHO MONTEIRO DA SILVA</t>
  </si>
  <si>
    <t>09571861421</t>
  </si>
  <si>
    <t xml:space="preserve">RONALDO ALBERTOS CYRINO </t>
  </si>
  <si>
    <t>58488944187</t>
  </si>
  <si>
    <t>57</t>
  </si>
  <si>
    <t>HENRIQUE THADEU WENCESLAU TAVARES</t>
  </si>
  <si>
    <t>06154717652</t>
  </si>
  <si>
    <t>37</t>
  </si>
  <si>
    <t xml:space="preserve">FERNANDA MENEZES RODRIGUES </t>
  </si>
  <si>
    <t>80060510200</t>
  </si>
  <si>
    <t>0</t>
  </si>
  <si>
    <t>LILIAN MONTEIRO MENDES</t>
  </si>
  <si>
    <t>03410703195</t>
  </si>
  <si>
    <t>FABRICIO CANDIDO ALVES</t>
  </si>
  <si>
    <t>00607265124</t>
  </si>
  <si>
    <t>HEVELLYN DAYANNE BORGES</t>
  </si>
  <si>
    <t>03976908193</t>
  </si>
  <si>
    <t>28</t>
  </si>
  <si>
    <t>SILVIO LIMA CACERES</t>
  </si>
  <si>
    <t>03081445973</t>
  </si>
  <si>
    <t xml:space="preserve">THAWHANY ODICIO RODRIGUES PIRES </t>
  </si>
  <si>
    <t>01479137219</t>
  </si>
  <si>
    <t>IGOR VINÍCIUS DELFINO RODRIGUES</t>
  </si>
  <si>
    <t>02368347119</t>
  </si>
  <si>
    <t>VALDENIR PESTANA COELHO</t>
  </si>
  <si>
    <t>40539326372</t>
  </si>
  <si>
    <t>JULIANA DOS SANTOS SOUSA</t>
  </si>
  <si>
    <t>03169522140</t>
  </si>
  <si>
    <t>IZABELA ROCHA GURGEL DO AMARAL</t>
  </si>
  <si>
    <t>04105233130</t>
  </si>
  <si>
    <t>WANDERSON BARBOSA SERGIO</t>
  </si>
  <si>
    <t>95945172120</t>
  </si>
  <si>
    <t>MARCELLA LAMAS VIOTTI DE BARROS</t>
  </si>
  <si>
    <t>02954471174</t>
  </si>
  <si>
    <t xml:space="preserve">LINDA KÁTIA MAGALHÃES PINHEIRO </t>
  </si>
  <si>
    <t>04268629459</t>
  </si>
  <si>
    <t>MILENA DA SILVA ARAUJO</t>
  </si>
  <si>
    <t>04898889174</t>
  </si>
  <si>
    <t>25</t>
  </si>
  <si>
    <t>ELISANGELA  DE  LIMA  PEREIRA</t>
  </si>
  <si>
    <t>84841370153</t>
  </si>
  <si>
    <t>BRUNA ARAGÃO GOMES DE SOUSA</t>
  </si>
  <si>
    <t>03597650171</t>
  </si>
  <si>
    <t>LUZ HELENA MEDINA SANTANA LOPES</t>
  </si>
  <si>
    <t>42832403204</t>
  </si>
  <si>
    <t>ANDREA DA CRUZ DIAS</t>
  </si>
  <si>
    <t>89511883100</t>
  </si>
  <si>
    <t>41</t>
  </si>
  <si>
    <t xml:space="preserve">DAIANA PACHECO </t>
  </si>
  <si>
    <t>03571047141</t>
  </si>
  <si>
    <t>30</t>
  </si>
  <si>
    <t xml:space="preserve">LORENNA MARIA FERRAZ SOUZA FRAGA </t>
  </si>
  <si>
    <t>03297563389</t>
  </si>
  <si>
    <t xml:space="preserve">NATÁLIA PEREIRA DE OLIVEIRA </t>
  </si>
  <si>
    <t>04926454181</t>
  </si>
  <si>
    <t>NATALIA PEREIRA DE OLIVEIRA</t>
  </si>
  <si>
    <t>CAMILA ALEIXO PRADO</t>
  </si>
  <si>
    <t>01969219106</t>
  </si>
  <si>
    <t>FRANCISCA AUCÍLIA DE SOUZA</t>
  </si>
  <si>
    <t>03007394350</t>
  </si>
  <si>
    <t>FRANCISCA AUCILIA DE SOUZA</t>
  </si>
  <si>
    <t>RAISSA COSTA SIMÃO</t>
  </si>
  <si>
    <t>95979042253</t>
  </si>
  <si>
    <t xml:space="preserve">ALESSANDRA TAVARES DE MORAES MELO </t>
  </si>
  <si>
    <t>82174547104</t>
  </si>
  <si>
    <t>NATHALIE MARINHO FREIRE</t>
  </si>
  <si>
    <t>86786865291</t>
  </si>
  <si>
    <t>OLINTA DOS SANTOS COSTA</t>
  </si>
  <si>
    <t>05753137652</t>
  </si>
  <si>
    <t>THATCHELLY MORAIS ARAUJO</t>
  </si>
  <si>
    <t>01568709161</t>
  </si>
  <si>
    <t>LORENA FREITAS GOBIRA</t>
  </si>
  <si>
    <t>06512573102</t>
  </si>
  <si>
    <t>21</t>
  </si>
  <si>
    <t>LEIENE CORREIA DOS SANTOS GUIMARAES</t>
  </si>
  <si>
    <t>01141721104</t>
  </si>
  <si>
    <t>LUCIANA PATRICIA DIAS GOMES DOS SANTOS</t>
  </si>
  <si>
    <t>90729099415</t>
  </si>
  <si>
    <t xml:space="preserve">LUANNA LUÍZA MELO CORDEIRO </t>
  </si>
  <si>
    <t>06018921430</t>
  </si>
  <si>
    <t>ANDRESSA CAMILO DA SILVA</t>
  </si>
  <si>
    <t>70087125102</t>
  </si>
  <si>
    <t>ÁQUILA PRISCILA BENTO DOS SANTOS</t>
  </si>
  <si>
    <t>04506580150</t>
  </si>
  <si>
    <t>FERNANDA CAMINHA DOS SANTOS</t>
  </si>
  <si>
    <t>03788546158</t>
  </si>
  <si>
    <t>MARILENE SOARES RIBEIRO</t>
  </si>
  <si>
    <t>15939464220</t>
  </si>
  <si>
    <t>58</t>
  </si>
  <si>
    <t xml:space="preserve">JULIANE FREITAS SILVA </t>
  </si>
  <si>
    <t>02083172280</t>
  </si>
  <si>
    <t xml:space="preserve">ANNA CAROLINY SOARES MESSIAS </t>
  </si>
  <si>
    <t>05202291345</t>
  </si>
  <si>
    <t>ESTEFANIA RODRIGUES DA SILVA MACIEL</t>
  </si>
  <si>
    <t>01313295531</t>
  </si>
  <si>
    <t>GUSTAVO DE SOUZA LUNA</t>
  </si>
  <si>
    <t>00383853257</t>
  </si>
  <si>
    <t>MATEUS FRANCO FARIAS</t>
  </si>
  <si>
    <t>04974101501</t>
  </si>
  <si>
    <t>980</t>
  </si>
  <si>
    <t xml:space="preserve">Obs: As inscrições foram realizadas, exclusivamente, via internet, no site da OSSHMTJ (www.osshmtj.org.br), do dia 24/08/2020 à 30/08/2020 horário de Brasília, sendo desclassificado o candidato que porventura fizer o cadastro antes ou depois da data informada no edital. </t>
  </si>
  <si>
    <r>
      <rPr>
        <b/>
        <sz val="12"/>
        <rFont val="Calibri"/>
        <family val="2"/>
        <scheme val="minor"/>
      </rPr>
      <t>Título</t>
    </r>
    <r>
      <rPr>
        <sz val="12"/>
        <rFont val="Calibri"/>
        <family val="2"/>
        <scheme val="minor"/>
      </rPr>
      <t xml:space="preserve">: Quantidade e classificação por função - </t>
    </r>
    <r>
      <rPr>
        <b/>
        <sz val="12"/>
        <rFont val="Calibri"/>
        <family val="2"/>
        <scheme val="minor"/>
      </rPr>
      <t>Edital 01/2020 CASAI Brasília</t>
    </r>
  </si>
  <si>
    <t>COMITÊ INTERINSTITUCIONAL - CASAI Brasília</t>
  </si>
  <si>
    <t>NATALIA DE CAMPOS CARVALHO</t>
  </si>
  <si>
    <t>34955802800</t>
  </si>
  <si>
    <t xml:space="preserve">JULIANA INÁCIO SIMOES BOECHAT </t>
  </si>
  <si>
    <t>37725525874</t>
  </si>
  <si>
    <t>MATHEUS NAVES GONÇALVES</t>
  </si>
  <si>
    <t>02079554174</t>
  </si>
  <si>
    <t>DANUTA RAMOS DUARTE</t>
  </si>
  <si>
    <t>04441930143</t>
  </si>
  <si>
    <t>PONTUAÇÃO PÓS-GRADUAÇÃO</t>
  </si>
  <si>
    <t>PONTUAÇÃO TOTAL</t>
  </si>
  <si>
    <t>QUANTO TEMPO ÁREA INTERESSE</t>
  </si>
  <si>
    <t>PONTUAÇÃO EXPERIÊNCIA FUNÇÃO INSCRITA/ÁREA INTERESSE</t>
  </si>
  <si>
    <t>JONATAS TABORDA BATISTA</t>
  </si>
  <si>
    <t>86910060997</t>
  </si>
  <si>
    <t xml:space="preserve">CLEUÇA ROSA TEIXEIRA </t>
  </si>
  <si>
    <t>91323126368</t>
  </si>
  <si>
    <t xml:space="preserve">TAÍS MOREIRA MACIEL </t>
  </si>
  <si>
    <t>03741797278</t>
  </si>
  <si>
    <t>23</t>
  </si>
  <si>
    <t>MARIANA ISAQUE EMÍLIO</t>
  </si>
  <si>
    <t>00024338265</t>
  </si>
  <si>
    <t>ELIZANEIDE DA SILVA SEIXAS</t>
  </si>
  <si>
    <t>64995992200</t>
  </si>
  <si>
    <t>ISABELA SALASAR DE OLIVA FELICIO</t>
  </si>
  <si>
    <t>80573320187</t>
  </si>
  <si>
    <t>EDJANE DE ALMEIDA</t>
  </si>
  <si>
    <t>25967720197</t>
  </si>
  <si>
    <t xml:space="preserve">MÁRCIA ROSANA VIEIRA SILVA </t>
  </si>
  <si>
    <t>57166625368</t>
  </si>
  <si>
    <t>LISANGELA RIBEIRO CARVALHO</t>
  </si>
  <si>
    <t>89683315100</t>
  </si>
  <si>
    <t>SUZAINE DA  SILVA CAMPOS</t>
  </si>
  <si>
    <t>80207456100</t>
  </si>
  <si>
    <t>CLEILTON SILVA FERREIRA</t>
  </si>
  <si>
    <t>60151115346</t>
  </si>
  <si>
    <t xml:space="preserve">THAIRINE ISABELE MATOS RIBEIRO </t>
  </si>
  <si>
    <t>03199890113</t>
  </si>
  <si>
    <t>ANA PAULA BATISTA DO NASCIMENTO RODRIGUES</t>
  </si>
  <si>
    <t>01134863160</t>
  </si>
  <si>
    <t xml:space="preserve">CLAUDIA ELYSSA DE ARAÚJO MATANA </t>
  </si>
  <si>
    <t>00734049188</t>
  </si>
  <si>
    <t>LUZILENE PEREIRA DOS SANTOS CORIOLANO</t>
  </si>
  <si>
    <t>99491664115</t>
  </si>
  <si>
    <t>THIAGO CLYVE MARTINS ARRAIS</t>
  </si>
  <si>
    <t>05603401176</t>
  </si>
  <si>
    <t>20</t>
  </si>
  <si>
    <t>SIMONE CARDOSO DA PAZ</t>
  </si>
  <si>
    <t>79438105115</t>
  </si>
  <si>
    <t>HARMIS DHEIKYSON COIMBRA DE OMITO</t>
  </si>
  <si>
    <t>02656780136</t>
  </si>
  <si>
    <t>CARINA ALMEIDA DA SILVA FERNANDES</t>
  </si>
  <si>
    <t>70226618129</t>
  </si>
  <si>
    <t>MARINEIA MARIA DE SOUSA</t>
  </si>
  <si>
    <t>03503759174</t>
  </si>
  <si>
    <t>ANDREIA MENDES NOGUEIRA</t>
  </si>
  <si>
    <t>95168273249</t>
  </si>
  <si>
    <t>MARTA PEREIRA SANTOS</t>
  </si>
  <si>
    <t>15275847637</t>
  </si>
  <si>
    <t>CRISLANE DA SILVA SANTOS</t>
  </si>
  <si>
    <t>70169011224</t>
  </si>
  <si>
    <t>LUCILIA BENTO DOS SANTOS</t>
  </si>
  <si>
    <t>47580437368</t>
  </si>
  <si>
    <t>NILZIRENE OLIVEIRA DO NASCIMENTO</t>
  </si>
  <si>
    <t>02364219213</t>
  </si>
  <si>
    <t>KARINA REZENDE</t>
  </si>
  <si>
    <t>79366139191</t>
  </si>
  <si>
    <t>43</t>
  </si>
  <si>
    <t>QUANTO TEMPO SAÚDE COLETIVA/ PÚBLICA OU ATENÇÃO BÁSICA</t>
  </si>
  <si>
    <t>INSCRIÇÕES</t>
  </si>
</sst>
</file>

<file path=xl/styles.xml><?xml version="1.0" encoding="utf-8"?>
<styleSheet xmlns="http://schemas.openxmlformats.org/spreadsheetml/2006/main">
  <numFmts count="1">
    <numFmt numFmtId="164" formatCode="dd/mm/yyyy\ hh:mm:ss"/>
  </numFmts>
  <fonts count="6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vertical="center" readingOrder="1"/>
    </xf>
    <xf numFmtId="49" fontId="1" fillId="2" borderId="1" xfId="0" applyNumberFormat="1" applyFont="1" applyFill="1" applyBorder="1" applyAlignment="1">
      <alignment horizontal="left" vertical="center" readingOrder="1"/>
    </xf>
    <xf numFmtId="49" fontId="2" fillId="3" borderId="1" xfId="0" applyNumberFormat="1" applyFont="1" applyFill="1" applyBorder="1" applyAlignment="1">
      <alignment horizontal="center" vertical="center" wrapText="1" readingOrder="1"/>
    </xf>
    <xf numFmtId="164" fontId="1" fillId="2" borderId="1" xfId="0" applyNumberFormat="1" applyFont="1" applyFill="1" applyBorder="1" applyAlignment="1">
      <alignment horizontal="center" vertical="center" readingOrder="1"/>
    </xf>
    <xf numFmtId="0" fontId="1" fillId="0" borderId="0" xfId="0" applyFont="1" applyAlignment="1">
      <alignment horizontal="left" vertical="center"/>
    </xf>
    <xf numFmtId="0" fontId="2" fillId="2" borderId="0" xfId="0" applyFont="1" applyFill="1" applyBorder="1" applyAlignment="1">
      <alignment horizontal="center" vertical="center" wrapText="1" readingOrder="1"/>
    </xf>
    <xf numFmtId="49" fontId="1" fillId="2" borderId="14" xfId="0" applyNumberFormat="1" applyFont="1" applyFill="1" applyBorder="1" applyAlignment="1">
      <alignment horizontal="center" vertical="center" readingOrder="1"/>
    </xf>
    <xf numFmtId="164" fontId="1" fillId="2" borderId="13" xfId="0" applyNumberFormat="1" applyFont="1" applyFill="1" applyBorder="1" applyAlignment="1">
      <alignment horizontal="center" vertical="center" readingOrder="1"/>
    </xf>
    <xf numFmtId="0" fontId="1" fillId="2" borderId="13" xfId="0" applyNumberFormat="1" applyFont="1" applyFill="1" applyBorder="1" applyAlignment="1">
      <alignment horizontal="center" vertical="center" readingOrder="1"/>
    </xf>
    <xf numFmtId="49" fontId="1" fillId="2" borderId="13" xfId="0" applyNumberFormat="1" applyFont="1" applyFill="1" applyBorder="1" applyAlignment="1">
      <alignment horizontal="center" vertical="center" readingOrder="1"/>
    </xf>
    <xf numFmtId="49" fontId="1" fillId="2" borderId="13" xfId="0" applyNumberFormat="1" applyFont="1" applyFill="1" applyBorder="1" applyAlignment="1">
      <alignment horizontal="left" vertical="center" readingOrder="1"/>
    </xf>
    <xf numFmtId="0" fontId="1" fillId="2" borderId="1" xfId="0" applyNumberFormat="1" applyFont="1" applyFill="1" applyBorder="1" applyAlignment="1">
      <alignment horizontal="center" vertical="center" readingOrder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5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</cellXfs>
  <cellStyles count="1">
    <cellStyle name="Normal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85725</xdr:colOff>
      <xdr:row>0</xdr:row>
      <xdr:rowOff>0</xdr:rowOff>
    </xdr:from>
    <xdr:to>
      <xdr:col>4</xdr:col>
      <xdr:colOff>1228724</xdr:colOff>
      <xdr:row>3</xdr:row>
      <xdr:rowOff>0</xdr:rowOff>
    </xdr:to>
    <xdr:pic>
      <xdr:nvPicPr>
        <xdr:cNvPr id="2" name="Picture 2">
          <a:extLst>
            <a:ext uri="{FF2B5EF4-FFF2-40B4-BE49-F238E27FC236}">
              <a16:creationId xmlns="" xmlns:a16="http://schemas.microsoft.com/office/drawing/2014/main" id="{70FB41F5-8B54-4213-A1AF-0521E4F77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010275" y="0"/>
          <a:ext cx="24574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zoomScale="110" zoomScaleNormal="110" workbookViewId="0">
      <selection sqref="A1:C1"/>
    </sheetView>
  </sheetViews>
  <sheetFormatPr defaultColWidth="9.28515625" defaultRowHeight="15.75"/>
  <cols>
    <col min="1" max="1" width="55.140625" style="1" bestFit="1" customWidth="1"/>
    <col min="2" max="5" width="19.7109375" style="1" customWidth="1"/>
    <col min="6" max="16384" width="9.28515625" style="1"/>
  </cols>
  <sheetData>
    <row r="1" spans="1:5">
      <c r="A1" s="22" t="s">
        <v>18</v>
      </c>
      <c r="B1" s="23"/>
      <c r="C1" s="24"/>
      <c r="D1" s="28"/>
      <c r="E1" s="29"/>
    </row>
    <row r="2" spans="1:5">
      <c r="A2" s="22" t="s">
        <v>245</v>
      </c>
      <c r="B2" s="23"/>
      <c r="C2" s="24"/>
      <c r="D2" s="30"/>
      <c r="E2" s="31"/>
    </row>
    <row r="3" spans="1:5">
      <c r="A3" s="25" t="s">
        <v>244</v>
      </c>
      <c r="B3" s="26"/>
      <c r="C3" s="27"/>
      <c r="D3" s="32"/>
      <c r="E3" s="33"/>
    </row>
    <row r="4" spans="1:5" ht="7.5" customHeight="1">
      <c r="A4" s="2"/>
      <c r="B4" s="3"/>
      <c r="C4" s="3"/>
      <c r="D4" s="3"/>
      <c r="E4" s="3"/>
    </row>
    <row r="5" spans="1:5" ht="31.5" customHeight="1">
      <c r="A5" s="4" t="s">
        <v>10</v>
      </c>
      <c r="B5" s="4" t="s">
        <v>314</v>
      </c>
      <c r="C5" s="4" t="s">
        <v>9</v>
      </c>
      <c r="D5" s="4" t="s">
        <v>8</v>
      </c>
      <c r="E5" s="4" t="s">
        <v>11</v>
      </c>
    </row>
    <row r="6" spans="1:5">
      <c r="A6" s="5" t="s">
        <v>12</v>
      </c>
      <c r="B6" s="6">
        <f>COUNT(Enfermeiro!$E:$E)</f>
        <v>98</v>
      </c>
      <c r="C6" s="6">
        <f>COUNTIF(Enfermeiro!$D$1:$D$109,"CLASSIFICADO")</f>
        <v>80</v>
      </c>
      <c r="D6" s="6">
        <f>COUNTIF(Enfermeiro!$D$1:$D$109,"DESCLASSIFICADO")</f>
        <v>5</v>
      </c>
      <c r="E6" s="6">
        <f>COUNTIF(Enfermeiro!$D$1:$D$109,"CANCELADO")</f>
        <v>13</v>
      </c>
    </row>
    <row r="7" spans="1:5">
      <c r="A7" s="5" t="s">
        <v>14</v>
      </c>
      <c r="B7" s="6">
        <f>COUNT(Médico!$E:$E)</f>
        <v>4</v>
      </c>
      <c r="C7" s="6">
        <f>COUNTIF(Médico!$D$1:$D$66,"CLASSIFICADO")</f>
        <v>4</v>
      </c>
      <c r="D7" s="6">
        <f>COUNTIF(Médico!$D$1:$D$66,"desCLASSIFICADO")</f>
        <v>0</v>
      </c>
      <c r="E7" s="6">
        <f>COUNTIF(Médico!$D$1:$D$66,"cancelado")</f>
        <v>0</v>
      </c>
    </row>
    <row r="8" spans="1:5">
      <c r="A8" s="5" t="s">
        <v>15</v>
      </c>
      <c r="B8" s="6">
        <f>COUNT('Técnico de enfermagem'!$E:$E)</f>
        <v>32</v>
      </c>
      <c r="C8" s="6">
        <f>COUNTIF('Técnico de enfermagem'!$D$1:$D$100,"CLASSIFICADO")</f>
        <v>26</v>
      </c>
      <c r="D8" s="6">
        <f>COUNTIF('Técnico de enfermagem'!$D$1:$D$100,"desCLASSIFICADO")</f>
        <v>2</v>
      </c>
      <c r="E8" s="6">
        <f>COUNTIF('Técnico de enfermagem'!$D$1:$D$100,"cancelado")</f>
        <v>4</v>
      </c>
    </row>
    <row r="9" spans="1:5">
      <c r="A9" s="4" t="s">
        <v>13</v>
      </c>
      <c r="B9" s="4">
        <f>SUM(B6:B8)</f>
        <v>134</v>
      </c>
      <c r="C9" s="4">
        <f>SUM(C6:C8)</f>
        <v>110</v>
      </c>
      <c r="D9" s="4">
        <f>SUM(D6:D8)</f>
        <v>7</v>
      </c>
      <c r="E9" s="4">
        <f>SUM(E6:E8)</f>
        <v>17</v>
      </c>
    </row>
    <row r="11" spans="1:5" ht="15.75" customHeight="1">
      <c r="A11" s="34" t="s">
        <v>243</v>
      </c>
      <c r="B11" s="35"/>
      <c r="C11" s="35"/>
      <c r="D11" s="35"/>
      <c r="E11" s="36"/>
    </row>
    <row r="12" spans="1:5">
      <c r="A12" s="37"/>
      <c r="B12" s="38"/>
      <c r="C12" s="38"/>
      <c r="D12" s="38"/>
      <c r="E12" s="39"/>
    </row>
  </sheetData>
  <mergeCells count="5">
    <mergeCell ref="A1:C1"/>
    <mergeCell ref="A2:C2"/>
    <mergeCell ref="A3:C3"/>
    <mergeCell ref="D1:E3"/>
    <mergeCell ref="A11:E12"/>
  </mergeCells>
  <pageMargins left="0.19685039370078741" right="0.19685039370078741" top="0.19685039370078741" bottom="0.19685039370078741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9"/>
  <sheetViews>
    <sheetView showGridLines="0" tabSelected="1" workbookViewId="0">
      <selection activeCell="C91" sqref="C91"/>
    </sheetView>
  </sheetViews>
  <sheetFormatPr defaultRowHeight="15.75"/>
  <cols>
    <col min="1" max="1" width="15.42578125" style="3" bestFit="1" customWidth="1"/>
    <col min="2" max="2" width="11.85546875" style="3" bestFit="1" customWidth="1"/>
    <col min="3" max="3" width="20.7109375" style="3" bestFit="1" customWidth="1"/>
    <col min="4" max="4" width="18.140625" style="3" bestFit="1" customWidth="1"/>
    <col min="5" max="5" width="14.28515625" style="3" bestFit="1" customWidth="1"/>
    <col min="6" max="6" width="45.85546875" style="12" bestFit="1" customWidth="1"/>
    <col min="7" max="7" width="21.42578125" style="3" bestFit="1" customWidth="1"/>
    <col min="8" max="8" width="13.7109375" style="3" bestFit="1" customWidth="1"/>
    <col min="9" max="9" width="7" style="3" bestFit="1" customWidth="1"/>
    <col min="10" max="10" width="12.7109375" style="3" bestFit="1" customWidth="1"/>
    <col min="11" max="11" width="10.7109375" style="3" bestFit="1" customWidth="1"/>
    <col min="12" max="12" width="14.28515625" style="3" bestFit="1" customWidth="1"/>
    <col min="13" max="13" width="36.85546875" style="3" bestFit="1" customWidth="1"/>
    <col min="14" max="14" width="27.85546875" style="3" bestFit="1" customWidth="1"/>
    <col min="15" max="15" width="18.28515625" style="3" bestFit="1" customWidth="1"/>
    <col min="16" max="16" width="36.5703125" style="3" bestFit="1" customWidth="1"/>
    <col min="17" max="17" width="19.140625" style="3" bestFit="1" customWidth="1"/>
    <col min="18" max="16384" width="9.140625" style="3"/>
  </cols>
  <sheetData>
    <row r="1" spans="1:17" s="13" customFormat="1" ht="31.5">
      <c r="A1" s="10" t="s">
        <v>16</v>
      </c>
      <c r="B1" s="10" t="s">
        <v>19</v>
      </c>
      <c r="C1" s="10" t="s">
        <v>31</v>
      </c>
      <c r="D1" s="10" t="s">
        <v>17</v>
      </c>
      <c r="E1" s="10" t="s">
        <v>255</v>
      </c>
      <c r="F1" s="10" t="s">
        <v>20</v>
      </c>
      <c r="G1" s="10" t="s">
        <v>21</v>
      </c>
      <c r="H1" s="10" t="s">
        <v>0</v>
      </c>
      <c r="I1" s="10" t="s">
        <v>32</v>
      </c>
      <c r="J1" s="10" t="s">
        <v>33</v>
      </c>
      <c r="K1" s="10" t="s">
        <v>34</v>
      </c>
      <c r="L1" s="10" t="s">
        <v>35</v>
      </c>
      <c r="M1" s="10" t="s">
        <v>313</v>
      </c>
      <c r="N1" s="10" t="s">
        <v>36</v>
      </c>
      <c r="O1" s="10" t="s">
        <v>256</v>
      </c>
      <c r="P1" s="10" t="s">
        <v>257</v>
      </c>
      <c r="Q1" s="10" t="s">
        <v>254</v>
      </c>
    </row>
    <row r="2" spans="1:17">
      <c r="A2" s="8" t="s">
        <v>37</v>
      </c>
      <c r="B2" s="8" t="s">
        <v>38</v>
      </c>
      <c r="C2" s="11">
        <v>44072.436716921293</v>
      </c>
      <c r="D2" s="11" t="s">
        <v>9</v>
      </c>
      <c r="E2" s="19">
        <v>27.5</v>
      </c>
      <c r="F2" s="9" t="s">
        <v>39</v>
      </c>
      <c r="G2" s="8" t="s">
        <v>3</v>
      </c>
      <c r="H2" s="8" t="s">
        <v>40</v>
      </c>
      <c r="I2" s="8" t="s">
        <v>41</v>
      </c>
      <c r="J2" s="8" t="s">
        <v>2</v>
      </c>
      <c r="K2" s="8" t="s">
        <v>1</v>
      </c>
      <c r="L2" s="19">
        <v>20</v>
      </c>
      <c r="M2" s="8" t="s">
        <v>23</v>
      </c>
      <c r="N2" s="19">
        <v>2.5</v>
      </c>
      <c r="O2" s="8" t="s">
        <v>22</v>
      </c>
      <c r="P2" s="19">
        <v>5</v>
      </c>
      <c r="Q2" s="19">
        <v>0</v>
      </c>
    </row>
    <row r="3" spans="1:17">
      <c r="A3" s="8" t="s">
        <v>37</v>
      </c>
      <c r="B3" s="8" t="s">
        <v>38</v>
      </c>
      <c r="C3" s="11">
        <v>44069.727468495366</v>
      </c>
      <c r="D3" s="11" t="s">
        <v>9</v>
      </c>
      <c r="E3" s="19">
        <v>26</v>
      </c>
      <c r="F3" s="9" t="s">
        <v>42</v>
      </c>
      <c r="G3" s="8" t="s">
        <v>3</v>
      </c>
      <c r="H3" s="8" t="s">
        <v>43</v>
      </c>
      <c r="I3" s="8" t="s">
        <v>44</v>
      </c>
      <c r="J3" s="8" t="s">
        <v>2</v>
      </c>
      <c r="K3" s="8" t="s">
        <v>2</v>
      </c>
      <c r="L3" s="19">
        <v>0</v>
      </c>
      <c r="M3" s="8" t="s">
        <v>22</v>
      </c>
      <c r="N3" s="19">
        <v>10</v>
      </c>
      <c r="O3" s="8" t="s">
        <v>22</v>
      </c>
      <c r="P3" s="19">
        <v>5</v>
      </c>
      <c r="Q3" s="19">
        <v>11</v>
      </c>
    </row>
    <row r="4" spans="1:17">
      <c r="A4" s="8" t="s">
        <v>37</v>
      </c>
      <c r="B4" s="8" t="s">
        <v>38</v>
      </c>
      <c r="C4" s="11">
        <v>44069.992519699073</v>
      </c>
      <c r="D4" s="11" t="s">
        <v>9</v>
      </c>
      <c r="E4" s="19">
        <v>26</v>
      </c>
      <c r="F4" s="9" t="s">
        <v>45</v>
      </c>
      <c r="G4" s="8" t="s">
        <v>3</v>
      </c>
      <c r="H4" s="8" t="s">
        <v>46</v>
      </c>
      <c r="I4" s="8" t="s">
        <v>47</v>
      </c>
      <c r="J4" s="8" t="s">
        <v>2</v>
      </c>
      <c r="K4" s="8" t="s">
        <v>2</v>
      </c>
      <c r="L4" s="19">
        <v>0</v>
      </c>
      <c r="M4" s="8" t="s">
        <v>22</v>
      </c>
      <c r="N4" s="19">
        <v>10</v>
      </c>
      <c r="O4" s="8" t="s">
        <v>22</v>
      </c>
      <c r="P4" s="19">
        <v>5</v>
      </c>
      <c r="Q4" s="19">
        <v>11</v>
      </c>
    </row>
    <row r="5" spans="1:17">
      <c r="A5" s="8" t="s">
        <v>37</v>
      </c>
      <c r="B5" s="8" t="s">
        <v>38</v>
      </c>
      <c r="C5" s="11">
        <v>44069.154333067127</v>
      </c>
      <c r="D5" s="11" t="s">
        <v>9</v>
      </c>
      <c r="E5" s="19">
        <v>24.5</v>
      </c>
      <c r="F5" s="9" t="s">
        <v>48</v>
      </c>
      <c r="G5" s="8" t="s">
        <v>3</v>
      </c>
      <c r="H5" s="8" t="s">
        <v>49</v>
      </c>
      <c r="I5" s="8" t="s">
        <v>50</v>
      </c>
      <c r="J5" s="8" t="s">
        <v>2</v>
      </c>
      <c r="K5" s="8" t="s">
        <v>1</v>
      </c>
      <c r="L5" s="19">
        <v>20</v>
      </c>
      <c r="M5" s="8" t="s">
        <v>23</v>
      </c>
      <c r="N5" s="19">
        <v>2.5</v>
      </c>
      <c r="O5" s="8" t="s">
        <v>24</v>
      </c>
      <c r="P5" s="19">
        <v>2</v>
      </c>
      <c r="Q5" s="19">
        <v>0</v>
      </c>
    </row>
    <row r="6" spans="1:17">
      <c r="A6" s="8" t="s">
        <v>37</v>
      </c>
      <c r="B6" s="8" t="s">
        <v>38</v>
      </c>
      <c r="C6" s="11">
        <v>44069.001453263889</v>
      </c>
      <c r="D6" s="11" t="s">
        <v>9</v>
      </c>
      <c r="E6" s="19">
        <v>24</v>
      </c>
      <c r="F6" s="9" t="s">
        <v>51</v>
      </c>
      <c r="G6" s="8" t="s">
        <v>3</v>
      </c>
      <c r="H6" s="8" t="s">
        <v>52</v>
      </c>
      <c r="I6" s="8" t="s">
        <v>53</v>
      </c>
      <c r="J6" s="8" t="s">
        <v>2</v>
      </c>
      <c r="K6" s="8" t="s">
        <v>2</v>
      </c>
      <c r="L6" s="19">
        <v>0</v>
      </c>
      <c r="M6" s="8" t="s">
        <v>22</v>
      </c>
      <c r="N6" s="19">
        <v>10</v>
      </c>
      <c r="O6" s="8" t="s">
        <v>22</v>
      </c>
      <c r="P6" s="19">
        <v>5</v>
      </c>
      <c r="Q6" s="19">
        <v>9</v>
      </c>
    </row>
    <row r="7" spans="1:17">
      <c r="A7" s="8" t="s">
        <v>37</v>
      </c>
      <c r="B7" s="8" t="s">
        <v>38</v>
      </c>
      <c r="C7" s="11">
        <v>44070.69004163194</v>
      </c>
      <c r="D7" s="11" t="s">
        <v>9</v>
      </c>
      <c r="E7" s="19">
        <v>23.5</v>
      </c>
      <c r="F7" s="9" t="s">
        <v>54</v>
      </c>
      <c r="G7" s="8" t="s">
        <v>3</v>
      </c>
      <c r="H7" s="8" t="s">
        <v>55</v>
      </c>
      <c r="I7" s="8" t="s">
        <v>56</v>
      </c>
      <c r="J7" s="8" t="s">
        <v>2</v>
      </c>
      <c r="K7" s="8" t="s">
        <v>1</v>
      </c>
      <c r="L7" s="19">
        <v>20</v>
      </c>
      <c r="M7" s="8" t="s">
        <v>23</v>
      </c>
      <c r="N7" s="19">
        <v>2.5</v>
      </c>
      <c r="O7" s="8" t="s">
        <v>23</v>
      </c>
      <c r="P7" s="19">
        <v>1</v>
      </c>
      <c r="Q7" s="19">
        <v>0</v>
      </c>
    </row>
    <row r="8" spans="1:17">
      <c r="A8" s="8" t="s">
        <v>37</v>
      </c>
      <c r="B8" s="8" t="s">
        <v>38</v>
      </c>
      <c r="C8" s="11">
        <v>44073.733311064811</v>
      </c>
      <c r="D8" s="11" t="s">
        <v>9</v>
      </c>
      <c r="E8" s="19">
        <v>21</v>
      </c>
      <c r="F8" s="9" t="s">
        <v>4</v>
      </c>
      <c r="G8" s="8" t="s">
        <v>3</v>
      </c>
      <c r="H8" s="8" t="s">
        <v>5</v>
      </c>
      <c r="I8" s="8" t="s">
        <v>57</v>
      </c>
      <c r="J8" s="8" t="s">
        <v>2</v>
      </c>
      <c r="K8" s="8" t="s">
        <v>2</v>
      </c>
      <c r="L8" s="19">
        <v>0</v>
      </c>
      <c r="M8" s="8" t="s">
        <v>22</v>
      </c>
      <c r="N8" s="19">
        <v>10</v>
      </c>
      <c r="O8" s="8" t="s">
        <v>22</v>
      </c>
      <c r="P8" s="19">
        <v>5</v>
      </c>
      <c r="Q8" s="19">
        <v>6</v>
      </c>
    </row>
    <row r="9" spans="1:17">
      <c r="A9" s="8" t="s">
        <v>37</v>
      </c>
      <c r="B9" s="8" t="s">
        <v>38</v>
      </c>
      <c r="C9" s="11">
        <v>44068.807574525461</v>
      </c>
      <c r="D9" s="11" t="s">
        <v>9</v>
      </c>
      <c r="E9" s="19">
        <v>20</v>
      </c>
      <c r="F9" s="9" t="s">
        <v>27</v>
      </c>
      <c r="G9" s="8" t="s">
        <v>3</v>
      </c>
      <c r="H9" s="8" t="s">
        <v>28</v>
      </c>
      <c r="I9" s="8" t="s">
        <v>58</v>
      </c>
      <c r="J9" s="8" t="s">
        <v>2</v>
      </c>
      <c r="K9" s="8" t="s">
        <v>1</v>
      </c>
      <c r="L9" s="19">
        <v>20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</row>
    <row r="10" spans="1:17">
      <c r="A10" s="8" t="s">
        <v>37</v>
      </c>
      <c r="B10" s="8" t="s">
        <v>38</v>
      </c>
      <c r="C10" s="11">
        <v>44069.373387719905</v>
      </c>
      <c r="D10" s="11" t="s">
        <v>9</v>
      </c>
      <c r="E10" s="19">
        <v>20</v>
      </c>
      <c r="F10" s="9" t="s">
        <v>59</v>
      </c>
      <c r="G10" s="8" t="s">
        <v>3</v>
      </c>
      <c r="H10" s="8" t="s">
        <v>60</v>
      </c>
      <c r="I10" s="8" t="s">
        <v>61</v>
      </c>
      <c r="J10" s="8" t="s">
        <v>2</v>
      </c>
      <c r="K10" s="8" t="s">
        <v>2</v>
      </c>
      <c r="L10" s="19">
        <v>0</v>
      </c>
      <c r="M10" s="8" t="s">
        <v>26</v>
      </c>
      <c r="N10" s="19">
        <v>10</v>
      </c>
      <c r="O10" s="8" t="s">
        <v>26</v>
      </c>
      <c r="P10" s="19">
        <v>4</v>
      </c>
      <c r="Q10" s="19">
        <v>6</v>
      </c>
    </row>
    <row r="11" spans="1:17">
      <c r="A11" s="8" t="s">
        <v>37</v>
      </c>
      <c r="B11" s="8" t="s">
        <v>38</v>
      </c>
      <c r="C11" s="11">
        <v>44069.785276180555</v>
      </c>
      <c r="D11" s="11" t="s">
        <v>11</v>
      </c>
      <c r="E11" s="19">
        <v>20</v>
      </c>
      <c r="F11" s="9" t="s">
        <v>59</v>
      </c>
      <c r="G11" s="8" t="s">
        <v>3</v>
      </c>
      <c r="H11" s="8" t="s">
        <v>60</v>
      </c>
      <c r="I11" s="8" t="s">
        <v>61</v>
      </c>
      <c r="J11" s="8" t="s">
        <v>2</v>
      </c>
      <c r="K11" s="8" t="s">
        <v>2</v>
      </c>
      <c r="L11" s="19">
        <v>0</v>
      </c>
      <c r="M11" s="8" t="s">
        <v>26</v>
      </c>
      <c r="N11" s="19">
        <v>10</v>
      </c>
      <c r="O11" s="8" t="s">
        <v>26</v>
      </c>
      <c r="P11" s="19">
        <v>4</v>
      </c>
      <c r="Q11" s="19">
        <v>6</v>
      </c>
    </row>
    <row r="12" spans="1:17">
      <c r="A12" s="8" t="s">
        <v>37</v>
      </c>
      <c r="B12" s="8" t="s">
        <v>38</v>
      </c>
      <c r="C12" s="11">
        <v>44073.866648101852</v>
      </c>
      <c r="D12" s="11" t="s">
        <v>9</v>
      </c>
      <c r="E12" s="19">
        <v>20</v>
      </c>
      <c r="F12" s="9" t="s">
        <v>62</v>
      </c>
      <c r="G12" s="8" t="s">
        <v>3</v>
      </c>
      <c r="H12" s="8" t="s">
        <v>63</v>
      </c>
      <c r="I12" s="8" t="s">
        <v>64</v>
      </c>
      <c r="J12" s="8" t="s">
        <v>2</v>
      </c>
      <c r="K12" s="8" t="s">
        <v>2</v>
      </c>
      <c r="L12" s="19">
        <v>0</v>
      </c>
      <c r="M12" s="8" t="s">
        <v>26</v>
      </c>
      <c r="N12" s="19">
        <v>10</v>
      </c>
      <c r="O12" s="8" t="s">
        <v>26</v>
      </c>
      <c r="P12" s="19">
        <v>4</v>
      </c>
      <c r="Q12" s="19">
        <v>6</v>
      </c>
    </row>
    <row r="13" spans="1:17">
      <c r="A13" s="8" t="s">
        <v>37</v>
      </c>
      <c r="B13" s="8" t="s">
        <v>38</v>
      </c>
      <c r="C13" s="11">
        <v>44070.425286817124</v>
      </c>
      <c r="D13" s="11" t="s">
        <v>9</v>
      </c>
      <c r="E13" s="19">
        <v>20</v>
      </c>
      <c r="F13" s="9" t="s">
        <v>65</v>
      </c>
      <c r="G13" s="8" t="s">
        <v>3</v>
      </c>
      <c r="H13" s="8" t="s">
        <v>66</v>
      </c>
      <c r="I13" s="8" t="s">
        <v>67</v>
      </c>
      <c r="J13" s="8" t="s">
        <v>2</v>
      </c>
      <c r="K13" s="8" t="s">
        <v>2</v>
      </c>
      <c r="L13" s="19">
        <v>0</v>
      </c>
      <c r="M13" s="8" t="s">
        <v>22</v>
      </c>
      <c r="N13" s="19">
        <v>10</v>
      </c>
      <c r="O13" s="8" t="s">
        <v>23</v>
      </c>
      <c r="P13" s="19">
        <v>1</v>
      </c>
      <c r="Q13" s="19">
        <v>9</v>
      </c>
    </row>
    <row r="14" spans="1:17">
      <c r="A14" s="8" t="s">
        <v>37</v>
      </c>
      <c r="B14" s="8" t="s">
        <v>38</v>
      </c>
      <c r="C14" s="11">
        <v>44073.930238321758</v>
      </c>
      <c r="D14" s="11" t="s">
        <v>9</v>
      </c>
      <c r="E14" s="19">
        <v>18.5</v>
      </c>
      <c r="F14" s="9" t="s">
        <v>68</v>
      </c>
      <c r="G14" s="8" t="s">
        <v>3</v>
      </c>
      <c r="H14" s="8" t="s">
        <v>69</v>
      </c>
      <c r="I14" s="8" t="s">
        <v>50</v>
      </c>
      <c r="J14" s="8" t="s">
        <v>2</v>
      </c>
      <c r="K14" s="8" t="s">
        <v>2</v>
      </c>
      <c r="L14" s="19">
        <v>0</v>
      </c>
      <c r="M14" s="8" t="s">
        <v>25</v>
      </c>
      <c r="N14" s="19">
        <v>7.5</v>
      </c>
      <c r="O14" s="8" t="s">
        <v>22</v>
      </c>
      <c r="P14" s="19">
        <v>5</v>
      </c>
      <c r="Q14" s="19">
        <v>6</v>
      </c>
    </row>
    <row r="15" spans="1:17">
      <c r="A15" s="8" t="s">
        <v>37</v>
      </c>
      <c r="B15" s="8" t="s">
        <v>38</v>
      </c>
      <c r="C15" s="11">
        <v>44068.460190844904</v>
      </c>
      <c r="D15" s="11" t="s">
        <v>9</v>
      </c>
      <c r="E15" s="19">
        <v>18</v>
      </c>
      <c r="F15" s="9" t="s">
        <v>70</v>
      </c>
      <c r="G15" s="8" t="s">
        <v>3</v>
      </c>
      <c r="H15" s="8" t="s">
        <v>71</v>
      </c>
      <c r="I15" s="8" t="s">
        <v>72</v>
      </c>
      <c r="J15" s="8" t="s">
        <v>2</v>
      </c>
      <c r="K15" s="8" t="s">
        <v>2</v>
      </c>
      <c r="L15" s="19">
        <v>0</v>
      </c>
      <c r="M15" s="8" t="s">
        <v>22</v>
      </c>
      <c r="N15" s="19">
        <v>10</v>
      </c>
      <c r="O15" s="8" t="s">
        <v>22</v>
      </c>
      <c r="P15" s="19">
        <v>5</v>
      </c>
      <c r="Q15" s="19">
        <v>3</v>
      </c>
    </row>
    <row r="16" spans="1:17">
      <c r="A16" s="8" t="s">
        <v>37</v>
      </c>
      <c r="B16" s="8" t="s">
        <v>38</v>
      </c>
      <c r="C16" s="11">
        <v>44070.757236689817</v>
      </c>
      <c r="D16" s="11" t="s">
        <v>9</v>
      </c>
      <c r="E16" s="19">
        <v>18</v>
      </c>
      <c r="F16" s="9" t="s">
        <v>73</v>
      </c>
      <c r="G16" s="8" t="s">
        <v>3</v>
      </c>
      <c r="H16" s="8" t="s">
        <v>74</v>
      </c>
      <c r="I16" s="8" t="s">
        <v>75</v>
      </c>
      <c r="J16" s="8" t="s">
        <v>2</v>
      </c>
      <c r="K16" s="8" t="s">
        <v>2</v>
      </c>
      <c r="L16" s="19">
        <v>0</v>
      </c>
      <c r="M16" s="8" t="s">
        <v>22</v>
      </c>
      <c r="N16" s="19">
        <v>10</v>
      </c>
      <c r="O16" s="8" t="s">
        <v>22</v>
      </c>
      <c r="P16" s="19">
        <v>5</v>
      </c>
      <c r="Q16" s="19">
        <v>3</v>
      </c>
    </row>
    <row r="17" spans="1:17">
      <c r="A17" s="8" t="s">
        <v>37</v>
      </c>
      <c r="B17" s="8" t="s">
        <v>38</v>
      </c>
      <c r="C17" s="11">
        <v>44070.770019432872</v>
      </c>
      <c r="D17" s="11" t="s">
        <v>9</v>
      </c>
      <c r="E17" s="19">
        <v>18</v>
      </c>
      <c r="F17" s="9" t="s">
        <v>76</v>
      </c>
      <c r="G17" s="8" t="s">
        <v>3</v>
      </c>
      <c r="H17" s="8" t="s">
        <v>77</v>
      </c>
      <c r="I17" s="8" t="s">
        <v>53</v>
      </c>
      <c r="J17" s="8" t="s">
        <v>2</v>
      </c>
      <c r="K17" s="8" t="s">
        <v>2</v>
      </c>
      <c r="L17" s="19">
        <v>0</v>
      </c>
      <c r="M17" s="8" t="s">
        <v>22</v>
      </c>
      <c r="N17" s="19">
        <v>10</v>
      </c>
      <c r="O17" s="8" t="s">
        <v>22</v>
      </c>
      <c r="P17" s="19">
        <v>5</v>
      </c>
      <c r="Q17" s="19">
        <v>3</v>
      </c>
    </row>
    <row r="18" spans="1:17">
      <c r="A18" s="8" t="s">
        <v>37</v>
      </c>
      <c r="B18" s="8" t="s">
        <v>38</v>
      </c>
      <c r="C18" s="11">
        <v>44072.942031932871</v>
      </c>
      <c r="D18" s="11" t="s">
        <v>9</v>
      </c>
      <c r="E18" s="19">
        <v>18</v>
      </c>
      <c r="F18" s="9" t="s">
        <v>78</v>
      </c>
      <c r="G18" s="8" t="s">
        <v>3</v>
      </c>
      <c r="H18" s="8" t="s">
        <v>79</v>
      </c>
      <c r="I18" s="8" t="s">
        <v>80</v>
      </c>
      <c r="J18" s="8" t="s">
        <v>2</v>
      </c>
      <c r="K18" s="8" t="s">
        <v>2</v>
      </c>
      <c r="L18" s="19">
        <v>0</v>
      </c>
      <c r="M18" s="8" t="s">
        <v>22</v>
      </c>
      <c r="N18" s="19">
        <v>10</v>
      </c>
      <c r="O18" s="8" t="s">
        <v>22</v>
      </c>
      <c r="P18" s="19">
        <v>5</v>
      </c>
      <c r="Q18" s="19">
        <v>3</v>
      </c>
    </row>
    <row r="19" spans="1:17">
      <c r="A19" s="8" t="s">
        <v>37</v>
      </c>
      <c r="B19" s="8" t="s">
        <v>38</v>
      </c>
      <c r="C19" s="11">
        <v>44068.564319999998</v>
      </c>
      <c r="D19" s="11" t="s">
        <v>9</v>
      </c>
      <c r="E19" s="19">
        <v>18</v>
      </c>
      <c r="F19" s="9" t="s">
        <v>81</v>
      </c>
      <c r="G19" s="8" t="s">
        <v>3</v>
      </c>
      <c r="H19" s="8" t="s">
        <v>82</v>
      </c>
      <c r="I19" s="8" t="s">
        <v>67</v>
      </c>
      <c r="J19" s="8" t="s">
        <v>2</v>
      </c>
      <c r="K19" s="8" t="s">
        <v>2</v>
      </c>
      <c r="L19" s="19">
        <v>0</v>
      </c>
      <c r="M19" s="8" t="s">
        <v>26</v>
      </c>
      <c r="N19" s="19">
        <v>10</v>
      </c>
      <c r="O19" s="8" t="s">
        <v>24</v>
      </c>
      <c r="P19" s="19">
        <v>2</v>
      </c>
      <c r="Q19" s="19">
        <v>6</v>
      </c>
    </row>
    <row r="20" spans="1:17">
      <c r="A20" s="8" t="s">
        <v>37</v>
      </c>
      <c r="B20" s="8" t="s">
        <v>38</v>
      </c>
      <c r="C20" s="11">
        <v>44073.45246886574</v>
      </c>
      <c r="D20" s="11" t="s">
        <v>9</v>
      </c>
      <c r="E20" s="19">
        <v>18</v>
      </c>
      <c r="F20" s="9" t="s">
        <v>83</v>
      </c>
      <c r="G20" s="8" t="s">
        <v>3</v>
      </c>
      <c r="H20" s="8" t="s">
        <v>84</v>
      </c>
      <c r="I20" s="8" t="s">
        <v>85</v>
      </c>
      <c r="J20" s="8" t="s">
        <v>2</v>
      </c>
      <c r="K20" s="8" t="s">
        <v>2</v>
      </c>
      <c r="L20" s="19">
        <v>0</v>
      </c>
      <c r="M20" s="8" t="s">
        <v>22</v>
      </c>
      <c r="N20" s="19">
        <v>10</v>
      </c>
      <c r="O20" s="8" t="s">
        <v>24</v>
      </c>
      <c r="P20" s="19">
        <v>2</v>
      </c>
      <c r="Q20" s="19">
        <v>6</v>
      </c>
    </row>
    <row r="21" spans="1:17">
      <c r="A21" s="8" t="s">
        <v>37</v>
      </c>
      <c r="B21" s="8" t="s">
        <v>38</v>
      </c>
      <c r="C21" s="11">
        <v>44070.019848344906</v>
      </c>
      <c r="D21" s="11" t="s">
        <v>9</v>
      </c>
      <c r="E21" s="19">
        <v>17</v>
      </c>
      <c r="F21" s="9" t="s">
        <v>86</v>
      </c>
      <c r="G21" s="8" t="s">
        <v>3</v>
      </c>
      <c r="H21" s="8" t="s">
        <v>87</v>
      </c>
      <c r="I21" s="8" t="s">
        <v>88</v>
      </c>
      <c r="J21" s="8" t="s">
        <v>2</v>
      </c>
      <c r="K21" s="8" t="s">
        <v>2</v>
      </c>
      <c r="L21" s="19">
        <v>0</v>
      </c>
      <c r="M21" s="8" t="s">
        <v>22</v>
      </c>
      <c r="N21" s="19">
        <v>10</v>
      </c>
      <c r="O21" s="8" t="s">
        <v>26</v>
      </c>
      <c r="P21" s="19">
        <v>4</v>
      </c>
      <c r="Q21" s="19">
        <v>3</v>
      </c>
    </row>
    <row r="22" spans="1:17">
      <c r="A22" s="8" t="s">
        <v>37</v>
      </c>
      <c r="B22" s="8" t="s">
        <v>38</v>
      </c>
      <c r="C22" s="11">
        <v>44073.643860833334</v>
      </c>
      <c r="D22" s="11" t="s">
        <v>9</v>
      </c>
      <c r="E22" s="19">
        <v>16.5</v>
      </c>
      <c r="F22" s="9" t="s">
        <v>89</v>
      </c>
      <c r="G22" s="8" t="s">
        <v>3</v>
      </c>
      <c r="H22" s="8" t="s">
        <v>90</v>
      </c>
      <c r="I22" s="8" t="s">
        <v>91</v>
      </c>
      <c r="J22" s="8" t="s">
        <v>2</v>
      </c>
      <c r="K22" s="8" t="s">
        <v>2</v>
      </c>
      <c r="L22" s="19">
        <v>0</v>
      </c>
      <c r="M22" s="8" t="s">
        <v>23</v>
      </c>
      <c r="N22" s="19">
        <v>2.5</v>
      </c>
      <c r="O22" s="8" t="s">
        <v>22</v>
      </c>
      <c r="P22" s="19">
        <v>5</v>
      </c>
      <c r="Q22" s="19">
        <v>9</v>
      </c>
    </row>
    <row r="23" spans="1:17">
      <c r="A23" s="8" t="s">
        <v>37</v>
      </c>
      <c r="B23" s="8" t="s">
        <v>38</v>
      </c>
      <c r="C23" s="11">
        <v>44067.935962025462</v>
      </c>
      <c r="D23" s="11" t="s">
        <v>9</v>
      </c>
      <c r="E23" s="19">
        <v>16.5</v>
      </c>
      <c r="F23" s="9" t="s">
        <v>92</v>
      </c>
      <c r="G23" s="8" t="s">
        <v>3</v>
      </c>
      <c r="H23" s="8" t="s">
        <v>93</v>
      </c>
      <c r="I23" s="8" t="s">
        <v>94</v>
      </c>
      <c r="J23" s="8" t="s">
        <v>2</v>
      </c>
      <c r="K23" s="8" t="s">
        <v>2</v>
      </c>
      <c r="L23" s="19">
        <v>0</v>
      </c>
      <c r="M23" s="8" t="s">
        <v>25</v>
      </c>
      <c r="N23" s="19">
        <v>7.5</v>
      </c>
      <c r="O23" s="8" t="s">
        <v>25</v>
      </c>
      <c r="P23" s="19">
        <v>3</v>
      </c>
      <c r="Q23" s="19">
        <v>6</v>
      </c>
    </row>
    <row r="24" spans="1:17">
      <c r="A24" s="8" t="s">
        <v>37</v>
      </c>
      <c r="B24" s="8" t="s">
        <v>38</v>
      </c>
      <c r="C24" s="11">
        <v>44067.935994432868</v>
      </c>
      <c r="D24" s="11" t="s">
        <v>11</v>
      </c>
      <c r="E24" s="19">
        <v>16.5</v>
      </c>
      <c r="F24" s="9" t="s">
        <v>92</v>
      </c>
      <c r="G24" s="8" t="s">
        <v>3</v>
      </c>
      <c r="H24" s="8" t="s">
        <v>93</v>
      </c>
      <c r="I24" s="8" t="s">
        <v>94</v>
      </c>
      <c r="J24" s="8" t="s">
        <v>2</v>
      </c>
      <c r="K24" s="8" t="s">
        <v>2</v>
      </c>
      <c r="L24" s="19">
        <v>0</v>
      </c>
      <c r="M24" s="8" t="s">
        <v>25</v>
      </c>
      <c r="N24" s="19">
        <v>7.5</v>
      </c>
      <c r="O24" s="8" t="s">
        <v>25</v>
      </c>
      <c r="P24" s="19">
        <v>3</v>
      </c>
      <c r="Q24" s="19">
        <v>6</v>
      </c>
    </row>
    <row r="25" spans="1:17">
      <c r="A25" s="8" t="s">
        <v>37</v>
      </c>
      <c r="B25" s="8" t="s">
        <v>38</v>
      </c>
      <c r="C25" s="11">
        <v>44071.747358912035</v>
      </c>
      <c r="D25" s="11" t="s">
        <v>9</v>
      </c>
      <c r="E25" s="19">
        <v>16</v>
      </c>
      <c r="F25" s="9" t="s">
        <v>95</v>
      </c>
      <c r="G25" s="8" t="s">
        <v>3</v>
      </c>
      <c r="H25" s="8" t="s">
        <v>96</v>
      </c>
      <c r="I25" s="8" t="s">
        <v>97</v>
      </c>
      <c r="J25" s="8" t="s">
        <v>2</v>
      </c>
      <c r="K25" s="8" t="s">
        <v>2</v>
      </c>
      <c r="L25" s="19">
        <v>0</v>
      </c>
      <c r="M25" s="8" t="s">
        <v>26</v>
      </c>
      <c r="N25" s="19">
        <v>10</v>
      </c>
      <c r="O25" s="8" t="s">
        <v>25</v>
      </c>
      <c r="P25" s="19">
        <v>3</v>
      </c>
      <c r="Q25" s="19">
        <v>3</v>
      </c>
    </row>
    <row r="26" spans="1:17">
      <c r="A26" s="8" t="s">
        <v>37</v>
      </c>
      <c r="B26" s="8" t="s">
        <v>38</v>
      </c>
      <c r="C26" s="11">
        <v>44072.56765892361</v>
      </c>
      <c r="D26" s="11" t="s">
        <v>9</v>
      </c>
      <c r="E26" s="19">
        <v>16</v>
      </c>
      <c r="F26" s="9" t="s">
        <v>98</v>
      </c>
      <c r="G26" s="8" t="s">
        <v>3</v>
      </c>
      <c r="H26" s="8" t="s">
        <v>99</v>
      </c>
      <c r="I26" s="8" t="s">
        <v>91</v>
      </c>
      <c r="J26" s="8" t="s">
        <v>2</v>
      </c>
      <c r="K26" s="8" t="s">
        <v>2</v>
      </c>
      <c r="L26" s="19">
        <v>0</v>
      </c>
      <c r="M26" s="8" t="s">
        <v>22</v>
      </c>
      <c r="N26" s="19">
        <v>10</v>
      </c>
      <c r="O26" s="8" t="s">
        <v>25</v>
      </c>
      <c r="P26" s="19">
        <v>3</v>
      </c>
      <c r="Q26" s="19">
        <v>3</v>
      </c>
    </row>
    <row r="27" spans="1:17">
      <c r="A27" s="8" t="s">
        <v>37</v>
      </c>
      <c r="B27" s="8" t="s">
        <v>38</v>
      </c>
      <c r="C27" s="11">
        <v>44067.863765219903</v>
      </c>
      <c r="D27" s="11" t="s">
        <v>9</v>
      </c>
      <c r="E27" s="19">
        <v>16</v>
      </c>
      <c r="F27" s="9" t="s">
        <v>100</v>
      </c>
      <c r="G27" s="8" t="s">
        <v>3</v>
      </c>
      <c r="H27" s="8" t="s">
        <v>101</v>
      </c>
      <c r="I27" s="8" t="s">
        <v>85</v>
      </c>
      <c r="J27" s="8" t="s">
        <v>2</v>
      </c>
      <c r="K27" s="8" t="s">
        <v>2</v>
      </c>
      <c r="L27" s="19">
        <v>0</v>
      </c>
      <c r="M27" s="8" t="s">
        <v>22</v>
      </c>
      <c r="N27" s="19">
        <v>10</v>
      </c>
      <c r="O27" s="19">
        <v>0</v>
      </c>
      <c r="P27" s="19">
        <v>0</v>
      </c>
      <c r="Q27" s="19">
        <v>6</v>
      </c>
    </row>
    <row r="28" spans="1:17">
      <c r="A28" s="8" t="s">
        <v>37</v>
      </c>
      <c r="B28" s="8" t="s">
        <v>38</v>
      </c>
      <c r="C28" s="11">
        <v>44070.468561944443</v>
      </c>
      <c r="D28" s="11" t="s">
        <v>9</v>
      </c>
      <c r="E28" s="19">
        <v>15.5</v>
      </c>
      <c r="F28" s="9" t="s">
        <v>102</v>
      </c>
      <c r="G28" s="8" t="s">
        <v>3</v>
      </c>
      <c r="H28" s="8" t="s">
        <v>103</v>
      </c>
      <c r="I28" s="8" t="s">
        <v>104</v>
      </c>
      <c r="J28" s="8" t="s">
        <v>2</v>
      </c>
      <c r="K28" s="8" t="s">
        <v>2</v>
      </c>
      <c r="L28" s="19">
        <v>0</v>
      </c>
      <c r="M28" s="8" t="s">
        <v>25</v>
      </c>
      <c r="N28" s="19">
        <v>7.5</v>
      </c>
      <c r="O28" s="8" t="s">
        <v>22</v>
      </c>
      <c r="P28" s="19">
        <v>5</v>
      </c>
      <c r="Q28" s="19">
        <v>3</v>
      </c>
    </row>
    <row r="29" spans="1:17">
      <c r="A29" s="8" t="s">
        <v>37</v>
      </c>
      <c r="B29" s="8" t="s">
        <v>38</v>
      </c>
      <c r="C29" s="11">
        <v>44068.596987476849</v>
      </c>
      <c r="D29" s="11" t="s">
        <v>9</v>
      </c>
      <c r="E29" s="19">
        <v>15</v>
      </c>
      <c r="F29" s="9" t="s">
        <v>105</v>
      </c>
      <c r="G29" s="8" t="s">
        <v>3</v>
      </c>
      <c r="H29" s="8" t="s">
        <v>106</v>
      </c>
      <c r="I29" s="8" t="s">
        <v>41</v>
      </c>
      <c r="J29" s="8" t="s">
        <v>2</v>
      </c>
      <c r="K29" s="8" t="s">
        <v>2</v>
      </c>
      <c r="L29" s="19">
        <v>0</v>
      </c>
      <c r="M29" s="8" t="s">
        <v>22</v>
      </c>
      <c r="N29" s="19">
        <v>10</v>
      </c>
      <c r="O29" s="8" t="s">
        <v>22</v>
      </c>
      <c r="P29" s="19">
        <v>5</v>
      </c>
      <c r="Q29" s="19">
        <v>0</v>
      </c>
    </row>
    <row r="30" spans="1:17">
      <c r="A30" s="8" t="s">
        <v>37</v>
      </c>
      <c r="B30" s="8" t="s">
        <v>38</v>
      </c>
      <c r="C30" s="11">
        <v>44073.442884652774</v>
      </c>
      <c r="D30" s="11" t="s">
        <v>9</v>
      </c>
      <c r="E30" s="19">
        <v>15</v>
      </c>
      <c r="F30" s="9" t="s">
        <v>107</v>
      </c>
      <c r="G30" s="8" t="s">
        <v>3</v>
      </c>
      <c r="H30" s="8" t="s">
        <v>108</v>
      </c>
      <c r="I30" s="8" t="s">
        <v>109</v>
      </c>
      <c r="J30" s="8" t="s">
        <v>2</v>
      </c>
      <c r="K30" s="8" t="s">
        <v>2</v>
      </c>
      <c r="L30" s="19">
        <v>0</v>
      </c>
      <c r="M30" s="8" t="s">
        <v>22</v>
      </c>
      <c r="N30" s="19">
        <v>10</v>
      </c>
      <c r="O30" s="8" t="s">
        <v>22</v>
      </c>
      <c r="P30" s="19">
        <v>5</v>
      </c>
      <c r="Q30" s="19">
        <v>0</v>
      </c>
    </row>
    <row r="31" spans="1:17">
      <c r="A31" s="8" t="s">
        <v>37</v>
      </c>
      <c r="B31" s="8" t="s">
        <v>38</v>
      </c>
      <c r="C31" s="11">
        <v>44073.754682268518</v>
      </c>
      <c r="D31" s="11" t="s">
        <v>9</v>
      </c>
      <c r="E31" s="19">
        <v>15</v>
      </c>
      <c r="F31" s="9" t="s">
        <v>110</v>
      </c>
      <c r="G31" s="8" t="s">
        <v>3</v>
      </c>
      <c r="H31" s="8" t="s">
        <v>111</v>
      </c>
      <c r="I31" s="8" t="s">
        <v>67</v>
      </c>
      <c r="J31" s="8" t="s">
        <v>2</v>
      </c>
      <c r="K31" s="8" t="s">
        <v>2</v>
      </c>
      <c r="L31" s="19">
        <v>0</v>
      </c>
      <c r="M31" s="8" t="s">
        <v>22</v>
      </c>
      <c r="N31" s="19">
        <v>10</v>
      </c>
      <c r="O31" s="8" t="s">
        <v>22</v>
      </c>
      <c r="P31" s="19">
        <v>5</v>
      </c>
      <c r="Q31" s="19">
        <v>0</v>
      </c>
    </row>
    <row r="32" spans="1:17">
      <c r="A32" s="8" t="s">
        <v>37</v>
      </c>
      <c r="B32" s="8" t="s">
        <v>38</v>
      </c>
      <c r="C32" s="11">
        <v>44071.043547303241</v>
      </c>
      <c r="D32" s="11" t="s">
        <v>9</v>
      </c>
      <c r="E32" s="19">
        <v>14.5</v>
      </c>
      <c r="F32" s="9" t="s">
        <v>112</v>
      </c>
      <c r="G32" s="8" t="s">
        <v>3</v>
      </c>
      <c r="H32" s="8" t="s">
        <v>113</v>
      </c>
      <c r="I32" s="8" t="s">
        <v>114</v>
      </c>
      <c r="J32" s="8" t="s">
        <v>2</v>
      </c>
      <c r="K32" s="8" t="s">
        <v>2</v>
      </c>
      <c r="L32" s="19">
        <v>0</v>
      </c>
      <c r="M32" s="8" t="s">
        <v>25</v>
      </c>
      <c r="N32" s="19">
        <v>7.5</v>
      </c>
      <c r="O32" s="8" t="s">
        <v>23</v>
      </c>
      <c r="P32" s="19">
        <v>1</v>
      </c>
      <c r="Q32" s="19">
        <v>6</v>
      </c>
    </row>
    <row r="33" spans="1:17">
      <c r="A33" s="8" t="s">
        <v>37</v>
      </c>
      <c r="B33" s="8" t="s">
        <v>38</v>
      </c>
      <c r="C33" s="11">
        <v>44069.460657465279</v>
      </c>
      <c r="D33" s="11" t="s">
        <v>9</v>
      </c>
      <c r="E33" s="19">
        <v>14</v>
      </c>
      <c r="F33" s="9" t="s">
        <v>115</v>
      </c>
      <c r="G33" s="8" t="s">
        <v>3</v>
      </c>
      <c r="H33" s="8" t="s">
        <v>116</v>
      </c>
      <c r="I33" s="8" t="s">
        <v>104</v>
      </c>
      <c r="J33" s="8" t="s">
        <v>2</v>
      </c>
      <c r="K33" s="8" t="s">
        <v>2</v>
      </c>
      <c r="L33" s="19">
        <v>0</v>
      </c>
      <c r="M33" s="8" t="s">
        <v>22</v>
      </c>
      <c r="N33" s="19">
        <v>10</v>
      </c>
      <c r="O33" s="8" t="s">
        <v>23</v>
      </c>
      <c r="P33" s="19">
        <v>1</v>
      </c>
      <c r="Q33" s="19">
        <v>3</v>
      </c>
    </row>
    <row r="34" spans="1:17">
      <c r="A34" s="8" t="s">
        <v>37</v>
      </c>
      <c r="B34" s="8" t="s">
        <v>38</v>
      </c>
      <c r="C34" s="11">
        <v>44071.385401967593</v>
      </c>
      <c r="D34" s="11" t="s">
        <v>9</v>
      </c>
      <c r="E34" s="19">
        <v>14</v>
      </c>
      <c r="F34" s="9" t="s">
        <v>117</v>
      </c>
      <c r="G34" s="8" t="s">
        <v>3</v>
      </c>
      <c r="H34" s="8" t="s">
        <v>118</v>
      </c>
      <c r="I34" s="8" t="s">
        <v>72</v>
      </c>
      <c r="J34" s="8" t="s">
        <v>2</v>
      </c>
      <c r="K34" s="8" t="s">
        <v>2</v>
      </c>
      <c r="L34" s="19">
        <v>0</v>
      </c>
      <c r="M34" s="8" t="s">
        <v>22</v>
      </c>
      <c r="N34" s="19">
        <v>10</v>
      </c>
      <c r="O34" s="8" t="s">
        <v>23</v>
      </c>
      <c r="P34" s="19">
        <v>1</v>
      </c>
      <c r="Q34" s="19">
        <v>3</v>
      </c>
    </row>
    <row r="35" spans="1:17">
      <c r="A35" s="8" t="s">
        <v>37</v>
      </c>
      <c r="B35" s="8" t="s">
        <v>38</v>
      </c>
      <c r="C35" s="11">
        <v>44070.835503090275</v>
      </c>
      <c r="D35" s="11" t="s">
        <v>9</v>
      </c>
      <c r="E35" s="19">
        <v>13.5</v>
      </c>
      <c r="F35" s="9" t="s">
        <v>119</v>
      </c>
      <c r="G35" s="8" t="s">
        <v>3</v>
      </c>
      <c r="H35" s="8" t="s">
        <v>120</v>
      </c>
      <c r="I35" s="8" t="s">
        <v>121</v>
      </c>
      <c r="J35" s="8" t="s">
        <v>2</v>
      </c>
      <c r="K35" s="8" t="s">
        <v>2</v>
      </c>
      <c r="L35" s="19">
        <v>0</v>
      </c>
      <c r="M35" s="8" t="s">
        <v>23</v>
      </c>
      <c r="N35" s="19">
        <v>2.5</v>
      </c>
      <c r="O35" s="8" t="s">
        <v>22</v>
      </c>
      <c r="P35" s="19">
        <v>5</v>
      </c>
      <c r="Q35" s="19">
        <v>6</v>
      </c>
    </row>
    <row r="36" spans="1:17">
      <c r="A36" s="8" t="s">
        <v>37</v>
      </c>
      <c r="B36" s="8" t="s">
        <v>38</v>
      </c>
      <c r="C36" s="11">
        <v>44070.415075763885</v>
      </c>
      <c r="D36" s="11" t="s">
        <v>11</v>
      </c>
      <c r="E36" s="19">
        <v>13.5</v>
      </c>
      <c r="F36" s="9" t="s">
        <v>122</v>
      </c>
      <c r="G36" s="8" t="s">
        <v>3</v>
      </c>
      <c r="H36" s="8" t="s">
        <v>123</v>
      </c>
      <c r="I36" s="8" t="s">
        <v>58</v>
      </c>
      <c r="J36" s="8" t="s">
        <v>2</v>
      </c>
      <c r="K36" s="8" t="s">
        <v>2</v>
      </c>
      <c r="L36" s="19">
        <v>0</v>
      </c>
      <c r="M36" s="8" t="s">
        <v>25</v>
      </c>
      <c r="N36" s="19">
        <v>7.5</v>
      </c>
      <c r="O36" s="8" t="s">
        <v>25</v>
      </c>
      <c r="P36" s="19">
        <v>3</v>
      </c>
      <c r="Q36" s="19">
        <v>3</v>
      </c>
    </row>
    <row r="37" spans="1:17">
      <c r="A37" s="8" t="s">
        <v>37</v>
      </c>
      <c r="B37" s="8" t="s">
        <v>38</v>
      </c>
      <c r="C37" s="11">
        <v>44070.694018333328</v>
      </c>
      <c r="D37" s="11" t="s">
        <v>9</v>
      </c>
      <c r="E37" s="19">
        <v>13</v>
      </c>
      <c r="F37" s="9" t="s">
        <v>124</v>
      </c>
      <c r="G37" s="8" t="s">
        <v>3</v>
      </c>
      <c r="H37" s="8" t="s">
        <v>125</v>
      </c>
      <c r="I37" s="8" t="s">
        <v>126</v>
      </c>
      <c r="J37" s="8" t="s">
        <v>2</v>
      </c>
      <c r="K37" s="8" t="s">
        <v>2</v>
      </c>
      <c r="L37" s="19">
        <v>0</v>
      </c>
      <c r="M37" s="8" t="s">
        <v>24</v>
      </c>
      <c r="N37" s="19">
        <v>5</v>
      </c>
      <c r="O37" s="19">
        <v>0</v>
      </c>
      <c r="P37" s="19">
        <v>0</v>
      </c>
      <c r="Q37" s="19">
        <v>8</v>
      </c>
    </row>
    <row r="38" spans="1:17">
      <c r="A38" s="8" t="s">
        <v>37</v>
      </c>
      <c r="B38" s="8" t="s">
        <v>38</v>
      </c>
      <c r="C38" s="11">
        <v>44071.548574085646</v>
      </c>
      <c r="D38" s="11" t="s">
        <v>11</v>
      </c>
      <c r="E38" s="19">
        <v>13</v>
      </c>
      <c r="F38" s="9" t="s">
        <v>127</v>
      </c>
      <c r="G38" s="8" t="s">
        <v>3</v>
      </c>
      <c r="H38" s="8" t="s">
        <v>128</v>
      </c>
      <c r="I38" s="8" t="s">
        <v>47</v>
      </c>
      <c r="J38" s="8" t="s">
        <v>2</v>
      </c>
      <c r="K38" s="8" t="s">
        <v>2</v>
      </c>
      <c r="L38" s="19">
        <v>0</v>
      </c>
      <c r="M38" s="8" t="s">
        <v>22</v>
      </c>
      <c r="N38" s="19">
        <v>10</v>
      </c>
      <c r="O38" s="19">
        <v>0</v>
      </c>
      <c r="P38" s="19">
        <v>0</v>
      </c>
      <c r="Q38" s="19">
        <v>3</v>
      </c>
    </row>
    <row r="39" spans="1:17">
      <c r="A39" s="8" t="s">
        <v>37</v>
      </c>
      <c r="B39" s="8" t="s">
        <v>38</v>
      </c>
      <c r="C39" s="11">
        <v>44073.693921122685</v>
      </c>
      <c r="D39" s="11" t="s">
        <v>9</v>
      </c>
      <c r="E39" s="19">
        <v>13</v>
      </c>
      <c r="F39" s="9" t="s">
        <v>129</v>
      </c>
      <c r="G39" s="8" t="s">
        <v>3</v>
      </c>
      <c r="H39" s="8" t="s">
        <v>130</v>
      </c>
      <c r="I39" s="8" t="s">
        <v>131</v>
      </c>
      <c r="J39" s="8" t="s">
        <v>2</v>
      </c>
      <c r="K39" s="8" t="s">
        <v>2</v>
      </c>
      <c r="L39" s="19">
        <v>0</v>
      </c>
      <c r="M39" s="8" t="s">
        <v>22</v>
      </c>
      <c r="N39" s="19">
        <v>10</v>
      </c>
      <c r="O39" s="19">
        <v>0</v>
      </c>
      <c r="P39" s="19">
        <v>0</v>
      </c>
      <c r="Q39" s="19">
        <v>3</v>
      </c>
    </row>
    <row r="40" spans="1:17">
      <c r="A40" s="8" t="s">
        <v>37</v>
      </c>
      <c r="B40" s="8" t="s">
        <v>38</v>
      </c>
      <c r="C40" s="11">
        <v>44069.965190949071</v>
      </c>
      <c r="D40" s="11" t="s">
        <v>9</v>
      </c>
      <c r="E40" s="19">
        <v>12.5</v>
      </c>
      <c r="F40" s="9" t="s">
        <v>132</v>
      </c>
      <c r="G40" s="8" t="s">
        <v>3</v>
      </c>
      <c r="H40" s="8" t="s">
        <v>133</v>
      </c>
      <c r="I40" s="8" t="s">
        <v>50</v>
      </c>
      <c r="J40" s="8" t="s">
        <v>2</v>
      </c>
      <c r="K40" s="8" t="s">
        <v>2</v>
      </c>
      <c r="L40" s="19">
        <v>0</v>
      </c>
      <c r="M40" s="8" t="s">
        <v>25</v>
      </c>
      <c r="N40" s="19">
        <v>7.5</v>
      </c>
      <c r="O40" s="8" t="s">
        <v>22</v>
      </c>
      <c r="P40" s="19">
        <v>5</v>
      </c>
      <c r="Q40" s="19">
        <v>0</v>
      </c>
    </row>
    <row r="41" spans="1:17">
      <c r="A41" s="8" t="s">
        <v>37</v>
      </c>
      <c r="B41" s="8" t="s">
        <v>38</v>
      </c>
      <c r="C41" s="11">
        <v>44071.662411087964</v>
      </c>
      <c r="D41" s="11" t="s">
        <v>9</v>
      </c>
      <c r="E41" s="19">
        <v>11.5</v>
      </c>
      <c r="F41" s="9" t="s">
        <v>134</v>
      </c>
      <c r="G41" s="8" t="s">
        <v>3</v>
      </c>
      <c r="H41" s="8" t="s">
        <v>135</v>
      </c>
      <c r="I41" s="8" t="s">
        <v>58</v>
      </c>
      <c r="J41" s="8" t="s">
        <v>2</v>
      </c>
      <c r="K41" s="8" t="s">
        <v>2</v>
      </c>
      <c r="L41" s="19">
        <v>0</v>
      </c>
      <c r="M41" s="8" t="s">
        <v>25</v>
      </c>
      <c r="N41" s="19">
        <v>7.5</v>
      </c>
      <c r="O41" s="8" t="s">
        <v>26</v>
      </c>
      <c r="P41" s="19">
        <v>4</v>
      </c>
      <c r="Q41" s="19">
        <v>0</v>
      </c>
    </row>
    <row r="42" spans="1:17">
      <c r="A42" s="8" t="s">
        <v>37</v>
      </c>
      <c r="B42" s="8" t="s">
        <v>38</v>
      </c>
      <c r="C42" s="11">
        <v>44072.637001331015</v>
      </c>
      <c r="D42" s="11" t="s">
        <v>9</v>
      </c>
      <c r="E42" s="19">
        <v>11.5</v>
      </c>
      <c r="F42" s="9" t="s">
        <v>136</v>
      </c>
      <c r="G42" s="8" t="s">
        <v>3</v>
      </c>
      <c r="H42" s="8" t="s">
        <v>137</v>
      </c>
      <c r="I42" s="8" t="s">
        <v>97</v>
      </c>
      <c r="J42" s="8" t="s">
        <v>2</v>
      </c>
      <c r="K42" s="8" t="s">
        <v>2</v>
      </c>
      <c r="L42" s="19">
        <v>0</v>
      </c>
      <c r="M42" s="8" t="s">
        <v>23</v>
      </c>
      <c r="N42" s="19">
        <v>2.5</v>
      </c>
      <c r="O42" s="8" t="s">
        <v>23</v>
      </c>
      <c r="P42" s="19">
        <v>1</v>
      </c>
      <c r="Q42" s="19">
        <v>8</v>
      </c>
    </row>
    <row r="43" spans="1:17">
      <c r="A43" s="8" t="s">
        <v>37</v>
      </c>
      <c r="B43" s="8" t="s">
        <v>38</v>
      </c>
      <c r="C43" s="11">
        <v>44072.671225914353</v>
      </c>
      <c r="D43" s="11" t="s">
        <v>11</v>
      </c>
      <c r="E43" s="19">
        <v>11.5</v>
      </c>
      <c r="F43" s="9" t="s">
        <v>138</v>
      </c>
      <c r="G43" s="8" t="s">
        <v>3</v>
      </c>
      <c r="H43" s="8" t="s">
        <v>137</v>
      </c>
      <c r="I43" s="8" t="s">
        <v>97</v>
      </c>
      <c r="J43" s="8" t="s">
        <v>2</v>
      </c>
      <c r="K43" s="8" t="s">
        <v>2</v>
      </c>
      <c r="L43" s="19">
        <v>0</v>
      </c>
      <c r="M43" s="8" t="s">
        <v>23</v>
      </c>
      <c r="N43" s="19">
        <v>2.5</v>
      </c>
      <c r="O43" s="8" t="s">
        <v>23</v>
      </c>
      <c r="P43" s="19">
        <v>1</v>
      </c>
      <c r="Q43" s="19">
        <v>8</v>
      </c>
    </row>
    <row r="44" spans="1:17">
      <c r="A44" s="8" t="s">
        <v>37</v>
      </c>
      <c r="B44" s="8" t="s">
        <v>38</v>
      </c>
      <c r="C44" s="11">
        <v>44070.470000069443</v>
      </c>
      <c r="D44" s="11" t="s">
        <v>9</v>
      </c>
      <c r="E44" s="19">
        <v>11</v>
      </c>
      <c r="F44" s="9" t="s">
        <v>139</v>
      </c>
      <c r="G44" s="8" t="s">
        <v>3</v>
      </c>
      <c r="H44" s="8" t="s">
        <v>140</v>
      </c>
      <c r="I44" s="8" t="s">
        <v>114</v>
      </c>
      <c r="J44" s="8" t="s">
        <v>2</v>
      </c>
      <c r="K44" s="8" t="s">
        <v>2</v>
      </c>
      <c r="L44" s="19">
        <v>0</v>
      </c>
      <c r="M44" s="8" t="s">
        <v>24</v>
      </c>
      <c r="N44" s="19">
        <v>5</v>
      </c>
      <c r="O44" s="19">
        <v>0</v>
      </c>
      <c r="P44" s="19">
        <v>0</v>
      </c>
      <c r="Q44" s="19">
        <v>6</v>
      </c>
    </row>
    <row r="45" spans="1:17">
      <c r="A45" s="8" t="s">
        <v>37</v>
      </c>
      <c r="B45" s="8" t="s">
        <v>38</v>
      </c>
      <c r="C45" s="11">
        <v>44071.012962222223</v>
      </c>
      <c r="D45" s="11" t="s">
        <v>9</v>
      </c>
      <c r="E45" s="19">
        <v>10.5</v>
      </c>
      <c r="F45" s="9" t="s">
        <v>141</v>
      </c>
      <c r="G45" s="8" t="s">
        <v>3</v>
      </c>
      <c r="H45" s="8" t="s">
        <v>142</v>
      </c>
      <c r="I45" s="8" t="s">
        <v>50</v>
      </c>
      <c r="J45" s="8" t="s">
        <v>2</v>
      </c>
      <c r="K45" s="8" t="s">
        <v>2</v>
      </c>
      <c r="L45" s="19">
        <v>0</v>
      </c>
      <c r="M45" s="8" t="s">
        <v>23</v>
      </c>
      <c r="N45" s="19">
        <v>2.5</v>
      </c>
      <c r="O45" s="8" t="s">
        <v>22</v>
      </c>
      <c r="P45" s="19">
        <v>5</v>
      </c>
      <c r="Q45" s="19">
        <v>3</v>
      </c>
    </row>
    <row r="46" spans="1:17">
      <c r="A46" s="8" t="s">
        <v>37</v>
      </c>
      <c r="B46" s="8" t="s">
        <v>38</v>
      </c>
      <c r="C46" s="11">
        <v>44071.685252175921</v>
      </c>
      <c r="D46" s="11" t="s">
        <v>9</v>
      </c>
      <c r="E46" s="19">
        <v>10</v>
      </c>
      <c r="F46" s="9" t="s">
        <v>143</v>
      </c>
      <c r="G46" s="8" t="s">
        <v>3</v>
      </c>
      <c r="H46" s="8" t="s">
        <v>144</v>
      </c>
      <c r="I46" s="8" t="s">
        <v>114</v>
      </c>
      <c r="J46" s="8" t="s">
        <v>2</v>
      </c>
      <c r="K46" s="8" t="s">
        <v>2</v>
      </c>
      <c r="L46" s="19">
        <v>0</v>
      </c>
      <c r="M46" s="8" t="s">
        <v>24</v>
      </c>
      <c r="N46" s="19">
        <v>5</v>
      </c>
      <c r="O46" s="8" t="s">
        <v>22</v>
      </c>
      <c r="P46" s="19">
        <v>5</v>
      </c>
      <c r="Q46" s="19">
        <v>0</v>
      </c>
    </row>
    <row r="47" spans="1:17">
      <c r="A47" s="8" t="s">
        <v>37</v>
      </c>
      <c r="B47" s="8" t="s">
        <v>38</v>
      </c>
      <c r="C47" s="11">
        <v>44073.585028275462</v>
      </c>
      <c r="D47" s="11" t="s">
        <v>9</v>
      </c>
      <c r="E47" s="19">
        <v>10</v>
      </c>
      <c r="F47" s="9" t="s">
        <v>145</v>
      </c>
      <c r="G47" s="8" t="s">
        <v>3</v>
      </c>
      <c r="H47" s="8" t="s">
        <v>146</v>
      </c>
      <c r="I47" s="8" t="s">
        <v>147</v>
      </c>
      <c r="J47" s="8" t="s">
        <v>2</v>
      </c>
      <c r="K47" s="8" t="s">
        <v>2</v>
      </c>
      <c r="L47" s="19">
        <v>0</v>
      </c>
      <c r="M47" s="8" t="s">
        <v>24</v>
      </c>
      <c r="N47" s="19">
        <v>5</v>
      </c>
      <c r="O47" s="8" t="s">
        <v>24</v>
      </c>
      <c r="P47" s="19">
        <v>2</v>
      </c>
      <c r="Q47" s="19">
        <v>3</v>
      </c>
    </row>
    <row r="48" spans="1:17">
      <c r="A48" s="8" t="s">
        <v>37</v>
      </c>
      <c r="B48" s="8" t="s">
        <v>38</v>
      </c>
      <c r="C48" s="11">
        <v>44070.570766747682</v>
      </c>
      <c r="D48" s="11" t="s">
        <v>9</v>
      </c>
      <c r="E48" s="19">
        <v>10</v>
      </c>
      <c r="F48" s="9" t="s">
        <v>148</v>
      </c>
      <c r="G48" s="8" t="s">
        <v>3</v>
      </c>
      <c r="H48" s="8" t="s">
        <v>149</v>
      </c>
      <c r="I48" s="8" t="s">
        <v>150</v>
      </c>
      <c r="J48" s="8" t="s">
        <v>2</v>
      </c>
      <c r="K48" s="8" t="s">
        <v>2</v>
      </c>
      <c r="L48" s="19">
        <v>0</v>
      </c>
      <c r="M48" s="8" t="s">
        <v>22</v>
      </c>
      <c r="N48" s="19">
        <v>10</v>
      </c>
      <c r="O48" s="19">
        <v>0</v>
      </c>
      <c r="P48" s="19">
        <v>0</v>
      </c>
      <c r="Q48" s="19">
        <v>0</v>
      </c>
    </row>
    <row r="49" spans="1:17">
      <c r="A49" s="8" t="s">
        <v>37</v>
      </c>
      <c r="B49" s="8" t="s">
        <v>38</v>
      </c>
      <c r="C49" s="11">
        <v>44071.101690659721</v>
      </c>
      <c r="D49" s="11" t="s">
        <v>9</v>
      </c>
      <c r="E49" s="19">
        <v>10</v>
      </c>
      <c r="F49" s="9" t="s">
        <v>151</v>
      </c>
      <c r="G49" s="8" t="s">
        <v>3</v>
      </c>
      <c r="H49" s="8" t="s">
        <v>152</v>
      </c>
      <c r="I49" s="8" t="s">
        <v>153</v>
      </c>
      <c r="J49" s="8" t="s">
        <v>2</v>
      </c>
      <c r="K49" s="8" t="s">
        <v>2</v>
      </c>
      <c r="L49" s="19">
        <v>0</v>
      </c>
      <c r="M49" s="8" t="s">
        <v>22</v>
      </c>
      <c r="N49" s="19">
        <v>10</v>
      </c>
      <c r="O49" s="19">
        <v>0</v>
      </c>
      <c r="P49" s="19">
        <v>0</v>
      </c>
      <c r="Q49" s="19">
        <v>0</v>
      </c>
    </row>
    <row r="50" spans="1:17">
      <c r="A50" s="8" t="s">
        <v>37</v>
      </c>
      <c r="B50" s="8" t="s">
        <v>38</v>
      </c>
      <c r="C50" s="11">
        <v>44073.607953831015</v>
      </c>
      <c r="D50" s="11" t="s">
        <v>9</v>
      </c>
      <c r="E50" s="19">
        <v>10</v>
      </c>
      <c r="F50" s="9" t="s">
        <v>154</v>
      </c>
      <c r="G50" s="8" t="s">
        <v>3</v>
      </c>
      <c r="H50" s="8" t="s">
        <v>155</v>
      </c>
      <c r="I50" s="8" t="s">
        <v>97</v>
      </c>
      <c r="J50" s="8" t="s">
        <v>2</v>
      </c>
      <c r="K50" s="8" t="s">
        <v>2</v>
      </c>
      <c r="L50" s="19">
        <v>0</v>
      </c>
      <c r="M50" s="8" t="s">
        <v>26</v>
      </c>
      <c r="N50" s="19">
        <v>10</v>
      </c>
      <c r="O50" s="19">
        <v>0</v>
      </c>
      <c r="P50" s="19">
        <v>0</v>
      </c>
      <c r="Q50" s="19">
        <v>0</v>
      </c>
    </row>
    <row r="51" spans="1:17">
      <c r="A51" s="8" t="s">
        <v>37</v>
      </c>
      <c r="B51" s="8" t="s">
        <v>38</v>
      </c>
      <c r="C51" s="11">
        <v>44073.617477361113</v>
      </c>
      <c r="D51" s="11" t="s">
        <v>9</v>
      </c>
      <c r="E51" s="19">
        <v>9.5</v>
      </c>
      <c r="F51" s="9" t="s">
        <v>156</v>
      </c>
      <c r="G51" s="8" t="s">
        <v>3</v>
      </c>
      <c r="H51" s="8" t="s">
        <v>157</v>
      </c>
      <c r="I51" s="8" t="s">
        <v>57</v>
      </c>
      <c r="J51" s="8" t="s">
        <v>2</v>
      </c>
      <c r="K51" s="8" t="s">
        <v>2</v>
      </c>
      <c r="L51" s="19">
        <v>0</v>
      </c>
      <c r="M51" s="8" t="s">
        <v>23</v>
      </c>
      <c r="N51" s="19">
        <v>2.5</v>
      </c>
      <c r="O51" s="8" t="s">
        <v>26</v>
      </c>
      <c r="P51" s="19">
        <v>4</v>
      </c>
      <c r="Q51" s="19">
        <v>3</v>
      </c>
    </row>
    <row r="52" spans="1:17">
      <c r="A52" s="8" t="s">
        <v>37</v>
      </c>
      <c r="B52" s="8" t="s">
        <v>38</v>
      </c>
      <c r="C52" s="11">
        <v>44067.977304571759</v>
      </c>
      <c r="D52" s="11" t="s">
        <v>9</v>
      </c>
      <c r="E52" s="19">
        <v>9.5</v>
      </c>
      <c r="F52" s="9" t="s">
        <v>158</v>
      </c>
      <c r="G52" s="8" t="s">
        <v>3</v>
      </c>
      <c r="H52" s="8" t="s">
        <v>159</v>
      </c>
      <c r="I52" s="8" t="s">
        <v>160</v>
      </c>
      <c r="J52" s="8" t="s">
        <v>2</v>
      </c>
      <c r="K52" s="8" t="s">
        <v>2</v>
      </c>
      <c r="L52" s="19">
        <v>0</v>
      </c>
      <c r="M52" s="8" t="s">
        <v>23</v>
      </c>
      <c r="N52" s="19">
        <v>2.5</v>
      </c>
      <c r="O52" s="8" t="s">
        <v>23</v>
      </c>
      <c r="P52" s="19">
        <v>1</v>
      </c>
      <c r="Q52" s="19">
        <v>6</v>
      </c>
    </row>
    <row r="53" spans="1:17">
      <c r="A53" s="8" t="s">
        <v>37</v>
      </c>
      <c r="B53" s="8" t="s">
        <v>38</v>
      </c>
      <c r="C53" s="11">
        <v>44073.874965972223</v>
      </c>
      <c r="D53" s="11" t="s">
        <v>9</v>
      </c>
      <c r="E53" s="19">
        <v>9.5</v>
      </c>
      <c r="F53" s="9" t="s">
        <v>161</v>
      </c>
      <c r="G53" s="8" t="s">
        <v>3</v>
      </c>
      <c r="H53" s="8" t="s">
        <v>162</v>
      </c>
      <c r="I53" s="8" t="s">
        <v>80</v>
      </c>
      <c r="J53" s="8" t="s">
        <v>2</v>
      </c>
      <c r="K53" s="8" t="s">
        <v>2</v>
      </c>
      <c r="L53" s="19">
        <v>0</v>
      </c>
      <c r="M53" s="8" t="s">
        <v>23</v>
      </c>
      <c r="N53" s="19">
        <v>2.5</v>
      </c>
      <c r="O53" s="8" t="s">
        <v>23</v>
      </c>
      <c r="P53" s="19">
        <v>1</v>
      </c>
      <c r="Q53" s="19">
        <v>6</v>
      </c>
    </row>
    <row r="54" spans="1:17">
      <c r="A54" s="8" t="s">
        <v>37</v>
      </c>
      <c r="B54" s="8" t="s">
        <v>38</v>
      </c>
      <c r="C54" s="11">
        <v>44068.033445995366</v>
      </c>
      <c r="D54" s="11" t="s">
        <v>9</v>
      </c>
      <c r="E54" s="19">
        <v>9</v>
      </c>
      <c r="F54" s="9" t="s">
        <v>163</v>
      </c>
      <c r="G54" s="8" t="s">
        <v>3</v>
      </c>
      <c r="H54" s="8" t="s">
        <v>164</v>
      </c>
      <c r="I54" s="8" t="s">
        <v>58</v>
      </c>
      <c r="J54" s="8" t="s">
        <v>2</v>
      </c>
      <c r="K54" s="8" t="s">
        <v>2</v>
      </c>
      <c r="L54" s="19">
        <v>0</v>
      </c>
      <c r="M54" s="8" t="s">
        <v>24</v>
      </c>
      <c r="N54" s="19">
        <v>5</v>
      </c>
      <c r="O54" s="8" t="s">
        <v>26</v>
      </c>
      <c r="P54" s="19">
        <v>4</v>
      </c>
      <c r="Q54" s="19">
        <v>0</v>
      </c>
    </row>
    <row r="55" spans="1:17">
      <c r="A55" s="8" t="s">
        <v>37</v>
      </c>
      <c r="B55" s="8" t="s">
        <v>38</v>
      </c>
      <c r="C55" s="11">
        <v>44068.840464143519</v>
      </c>
      <c r="D55" s="11" t="s">
        <v>9</v>
      </c>
      <c r="E55" s="19">
        <v>8</v>
      </c>
      <c r="F55" s="9" t="s">
        <v>165</v>
      </c>
      <c r="G55" s="8" t="s">
        <v>3</v>
      </c>
      <c r="H55" s="8" t="s">
        <v>166</v>
      </c>
      <c r="I55" s="8" t="s">
        <v>114</v>
      </c>
      <c r="J55" s="8" t="s">
        <v>2</v>
      </c>
      <c r="K55" s="8" t="s">
        <v>2</v>
      </c>
      <c r="L55" s="19">
        <v>0</v>
      </c>
      <c r="M55" s="19">
        <v>0</v>
      </c>
      <c r="N55" s="19">
        <v>0</v>
      </c>
      <c r="O55" s="8" t="s">
        <v>22</v>
      </c>
      <c r="P55" s="19">
        <v>5</v>
      </c>
      <c r="Q55" s="19">
        <v>3</v>
      </c>
    </row>
    <row r="56" spans="1:17">
      <c r="A56" s="8" t="s">
        <v>37</v>
      </c>
      <c r="B56" s="8" t="s">
        <v>38</v>
      </c>
      <c r="C56" s="11">
        <v>44070.773475578702</v>
      </c>
      <c r="D56" s="11" t="s">
        <v>11</v>
      </c>
      <c r="E56" s="19">
        <v>8</v>
      </c>
      <c r="F56" s="9" t="s">
        <v>73</v>
      </c>
      <c r="G56" s="8" t="s">
        <v>3</v>
      </c>
      <c r="H56" s="8" t="s">
        <v>74</v>
      </c>
      <c r="I56" s="8" t="s">
        <v>75</v>
      </c>
      <c r="J56" s="8" t="s">
        <v>2</v>
      </c>
      <c r="K56" s="8" t="s">
        <v>2</v>
      </c>
      <c r="L56" s="19">
        <v>0</v>
      </c>
      <c r="M56" s="19">
        <v>0</v>
      </c>
      <c r="N56" s="19">
        <v>0</v>
      </c>
      <c r="O56" s="8" t="s">
        <v>22</v>
      </c>
      <c r="P56" s="19">
        <v>5</v>
      </c>
      <c r="Q56" s="19">
        <v>3</v>
      </c>
    </row>
    <row r="57" spans="1:17">
      <c r="A57" s="8" t="s">
        <v>37</v>
      </c>
      <c r="B57" s="8" t="s">
        <v>38</v>
      </c>
      <c r="C57" s="11">
        <v>44071.615008958332</v>
      </c>
      <c r="D57" s="11" t="s">
        <v>9</v>
      </c>
      <c r="E57" s="19">
        <v>7.5</v>
      </c>
      <c r="F57" s="9" t="s">
        <v>167</v>
      </c>
      <c r="G57" s="8" t="s">
        <v>3</v>
      </c>
      <c r="H57" s="8" t="s">
        <v>168</v>
      </c>
      <c r="I57" s="8" t="s">
        <v>64</v>
      </c>
      <c r="J57" s="8" t="s">
        <v>2</v>
      </c>
      <c r="K57" s="8" t="s">
        <v>2</v>
      </c>
      <c r="L57" s="19">
        <v>0</v>
      </c>
      <c r="M57" s="8" t="s">
        <v>25</v>
      </c>
      <c r="N57" s="19">
        <v>7.5</v>
      </c>
      <c r="O57" s="19">
        <v>0</v>
      </c>
      <c r="P57" s="19">
        <v>0</v>
      </c>
      <c r="Q57" s="19">
        <v>0</v>
      </c>
    </row>
    <row r="58" spans="1:17">
      <c r="A58" s="8" t="s">
        <v>37</v>
      </c>
      <c r="B58" s="8" t="s">
        <v>38</v>
      </c>
      <c r="C58" s="11">
        <v>44071.875453263885</v>
      </c>
      <c r="D58" s="11" t="s">
        <v>9</v>
      </c>
      <c r="E58" s="19">
        <v>6.5</v>
      </c>
      <c r="F58" s="9" t="s">
        <v>169</v>
      </c>
      <c r="G58" s="8" t="s">
        <v>3</v>
      </c>
      <c r="H58" s="8" t="s">
        <v>170</v>
      </c>
      <c r="I58" s="8" t="s">
        <v>97</v>
      </c>
      <c r="J58" s="8" t="s">
        <v>2</v>
      </c>
      <c r="K58" s="8" t="s">
        <v>2</v>
      </c>
      <c r="L58" s="19">
        <v>0</v>
      </c>
      <c r="M58" s="8" t="s">
        <v>23</v>
      </c>
      <c r="N58" s="19">
        <v>2.5</v>
      </c>
      <c r="O58" s="8" t="s">
        <v>23</v>
      </c>
      <c r="P58" s="19">
        <v>1</v>
      </c>
      <c r="Q58" s="19">
        <v>3</v>
      </c>
    </row>
    <row r="59" spans="1:17">
      <c r="A59" s="8" t="s">
        <v>37</v>
      </c>
      <c r="B59" s="8" t="s">
        <v>38</v>
      </c>
      <c r="C59" s="11">
        <v>44070.899747465279</v>
      </c>
      <c r="D59" s="11" t="s">
        <v>9</v>
      </c>
      <c r="E59" s="19">
        <v>6</v>
      </c>
      <c r="F59" s="9" t="s">
        <v>171</v>
      </c>
      <c r="G59" s="8" t="s">
        <v>3</v>
      </c>
      <c r="H59" s="8" t="s">
        <v>172</v>
      </c>
      <c r="I59" s="8" t="s">
        <v>126</v>
      </c>
      <c r="J59" s="8" t="s">
        <v>2</v>
      </c>
      <c r="K59" s="8" t="s">
        <v>2</v>
      </c>
      <c r="L59" s="19">
        <v>0</v>
      </c>
      <c r="M59" s="19">
        <v>0</v>
      </c>
      <c r="N59" s="19">
        <v>0</v>
      </c>
      <c r="O59" s="8" t="s">
        <v>25</v>
      </c>
      <c r="P59" s="19">
        <v>3</v>
      </c>
      <c r="Q59" s="19">
        <v>3</v>
      </c>
    </row>
    <row r="60" spans="1:17">
      <c r="A60" s="8" t="s">
        <v>37</v>
      </c>
      <c r="B60" s="8" t="s">
        <v>38</v>
      </c>
      <c r="C60" s="11">
        <v>44069.54255356481</v>
      </c>
      <c r="D60" s="11" t="s">
        <v>9</v>
      </c>
      <c r="E60" s="19">
        <v>6</v>
      </c>
      <c r="F60" s="9" t="s">
        <v>173</v>
      </c>
      <c r="G60" s="8" t="s">
        <v>3</v>
      </c>
      <c r="H60" s="8" t="s">
        <v>174</v>
      </c>
      <c r="I60" s="8" t="s">
        <v>94</v>
      </c>
      <c r="J60" s="8" t="s">
        <v>2</v>
      </c>
      <c r="K60" s="8" t="s">
        <v>2</v>
      </c>
      <c r="L60" s="19">
        <v>0</v>
      </c>
      <c r="M60" s="8" t="s">
        <v>24</v>
      </c>
      <c r="N60" s="19">
        <v>5</v>
      </c>
      <c r="O60" s="8" t="s">
        <v>23</v>
      </c>
      <c r="P60" s="19">
        <v>1</v>
      </c>
      <c r="Q60" s="19">
        <v>0</v>
      </c>
    </row>
    <row r="61" spans="1:17">
      <c r="A61" s="8" t="s">
        <v>37</v>
      </c>
      <c r="B61" s="8" t="s">
        <v>38</v>
      </c>
      <c r="C61" s="11">
        <v>44068.020098298606</v>
      </c>
      <c r="D61" s="11" t="s">
        <v>9</v>
      </c>
      <c r="E61" s="19">
        <v>6</v>
      </c>
      <c r="F61" s="9" t="s">
        <v>175</v>
      </c>
      <c r="G61" s="8" t="s">
        <v>3</v>
      </c>
      <c r="H61" s="8" t="s">
        <v>176</v>
      </c>
      <c r="I61" s="8" t="s">
        <v>58</v>
      </c>
      <c r="J61" s="8" t="s">
        <v>2</v>
      </c>
      <c r="K61" s="8" t="s">
        <v>2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>
        <v>6</v>
      </c>
    </row>
    <row r="62" spans="1:17">
      <c r="A62" s="8" t="s">
        <v>37</v>
      </c>
      <c r="B62" s="8" t="s">
        <v>38</v>
      </c>
      <c r="C62" s="11">
        <v>44071.929131909717</v>
      </c>
      <c r="D62" s="11" t="s">
        <v>9</v>
      </c>
      <c r="E62" s="19">
        <v>6</v>
      </c>
      <c r="F62" s="9" t="s">
        <v>177</v>
      </c>
      <c r="G62" s="8" t="s">
        <v>3</v>
      </c>
      <c r="H62" s="8" t="s">
        <v>178</v>
      </c>
      <c r="I62" s="8" t="s">
        <v>80</v>
      </c>
      <c r="J62" s="8" t="s">
        <v>2</v>
      </c>
      <c r="K62" s="8" t="s">
        <v>2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>
        <v>6</v>
      </c>
    </row>
    <row r="63" spans="1:17">
      <c r="A63" s="8" t="s">
        <v>37</v>
      </c>
      <c r="B63" s="8" t="s">
        <v>38</v>
      </c>
      <c r="C63" s="11">
        <v>44067.657292997683</v>
      </c>
      <c r="D63" s="11" t="s">
        <v>9</v>
      </c>
      <c r="E63" s="19">
        <v>5.5</v>
      </c>
      <c r="F63" s="9" t="s">
        <v>179</v>
      </c>
      <c r="G63" s="8" t="s">
        <v>3</v>
      </c>
      <c r="H63" s="8" t="s">
        <v>180</v>
      </c>
      <c r="I63" s="8" t="s">
        <v>181</v>
      </c>
      <c r="J63" s="8" t="s">
        <v>2</v>
      </c>
      <c r="K63" s="8" t="s">
        <v>2</v>
      </c>
      <c r="L63" s="19">
        <v>0</v>
      </c>
      <c r="M63" s="8" t="s">
        <v>23</v>
      </c>
      <c r="N63" s="19">
        <v>2.5</v>
      </c>
      <c r="O63" s="19">
        <v>0</v>
      </c>
      <c r="P63" s="19">
        <v>0</v>
      </c>
      <c r="Q63" s="19">
        <v>3</v>
      </c>
    </row>
    <row r="64" spans="1:17">
      <c r="A64" s="8" t="s">
        <v>37</v>
      </c>
      <c r="B64" s="8" t="s">
        <v>38</v>
      </c>
      <c r="C64" s="11">
        <v>44070.617436342589</v>
      </c>
      <c r="D64" s="11" t="s">
        <v>9</v>
      </c>
      <c r="E64" s="19">
        <v>5.5</v>
      </c>
      <c r="F64" s="9" t="s">
        <v>182</v>
      </c>
      <c r="G64" s="8" t="s">
        <v>3</v>
      </c>
      <c r="H64" s="8" t="s">
        <v>183</v>
      </c>
      <c r="I64" s="8" t="s">
        <v>88</v>
      </c>
      <c r="J64" s="8" t="s">
        <v>2</v>
      </c>
      <c r="K64" s="8" t="s">
        <v>2</v>
      </c>
      <c r="L64" s="19">
        <v>0</v>
      </c>
      <c r="M64" s="8" t="s">
        <v>23</v>
      </c>
      <c r="N64" s="19">
        <v>2.5</v>
      </c>
      <c r="O64" s="19">
        <v>0</v>
      </c>
      <c r="P64" s="19">
        <v>0</v>
      </c>
      <c r="Q64" s="19">
        <v>3</v>
      </c>
    </row>
    <row r="65" spans="1:17">
      <c r="A65" s="8" t="s">
        <v>37</v>
      </c>
      <c r="B65" s="8" t="s">
        <v>38</v>
      </c>
      <c r="C65" s="11">
        <v>44071.496672754627</v>
      </c>
      <c r="D65" s="11" t="s">
        <v>9</v>
      </c>
      <c r="E65" s="19">
        <v>5</v>
      </c>
      <c r="F65" s="9" t="s">
        <v>127</v>
      </c>
      <c r="G65" s="8" t="s">
        <v>3</v>
      </c>
      <c r="H65" s="8" t="s">
        <v>128</v>
      </c>
      <c r="I65" s="8" t="s">
        <v>47</v>
      </c>
      <c r="J65" s="8" t="s">
        <v>2</v>
      </c>
      <c r="K65" s="8" t="s">
        <v>2</v>
      </c>
      <c r="L65" s="19">
        <v>0</v>
      </c>
      <c r="M65" s="19">
        <v>0</v>
      </c>
      <c r="N65" s="19">
        <v>0</v>
      </c>
      <c r="O65" s="8" t="s">
        <v>24</v>
      </c>
      <c r="P65" s="19">
        <v>2</v>
      </c>
      <c r="Q65" s="19">
        <v>3</v>
      </c>
    </row>
    <row r="66" spans="1:17">
      <c r="A66" s="8" t="s">
        <v>37</v>
      </c>
      <c r="B66" s="8" t="s">
        <v>38</v>
      </c>
      <c r="C66" s="11">
        <v>44071.847669664348</v>
      </c>
      <c r="D66" s="11" t="s">
        <v>9</v>
      </c>
      <c r="E66" s="19">
        <v>5</v>
      </c>
      <c r="F66" s="9" t="s">
        <v>184</v>
      </c>
      <c r="G66" s="8" t="s">
        <v>3</v>
      </c>
      <c r="H66" s="8" t="s">
        <v>185</v>
      </c>
      <c r="I66" s="8" t="s">
        <v>58</v>
      </c>
      <c r="J66" s="8" t="s">
        <v>2</v>
      </c>
      <c r="K66" s="8" t="s">
        <v>2</v>
      </c>
      <c r="L66" s="19">
        <v>0</v>
      </c>
      <c r="M66" s="19">
        <v>0</v>
      </c>
      <c r="N66" s="19">
        <v>0</v>
      </c>
      <c r="O66" s="8" t="s">
        <v>24</v>
      </c>
      <c r="P66" s="19">
        <v>2</v>
      </c>
      <c r="Q66" s="19">
        <v>3</v>
      </c>
    </row>
    <row r="67" spans="1:17">
      <c r="A67" s="8" t="s">
        <v>37</v>
      </c>
      <c r="B67" s="8" t="s">
        <v>38</v>
      </c>
      <c r="C67" s="11">
        <v>44069.920908854168</v>
      </c>
      <c r="D67" s="11" t="s">
        <v>9</v>
      </c>
      <c r="E67" s="19">
        <v>5</v>
      </c>
      <c r="F67" s="9" t="s">
        <v>186</v>
      </c>
      <c r="G67" s="8" t="s">
        <v>3</v>
      </c>
      <c r="H67" s="8" t="s">
        <v>187</v>
      </c>
      <c r="I67" s="8" t="s">
        <v>47</v>
      </c>
      <c r="J67" s="8" t="s">
        <v>2</v>
      </c>
      <c r="K67" s="8" t="s">
        <v>2</v>
      </c>
      <c r="L67" s="19">
        <v>0</v>
      </c>
      <c r="M67" s="8" t="s">
        <v>24</v>
      </c>
      <c r="N67" s="19">
        <v>5</v>
      </c>
      <c r="O67" s="19">
        <v>0</v>
      </c>
      <c r="P67" s="19">
        <v>0</v>
      </c>
      <c r="Q67" s="19">
        <v>0</v>
      </c>
    </row>
    <row r="68" spans="1:17">
      <c r="A68" s="8" t="s">
        <v>37</v>
      </c>
      <c r="B68" s="8" t="s">
        <v>38</v>
      </c>
      <c r="C68" s="11">
        <v>44070.460043888888</v>
      </c>
      <c r="D68" s="11" t="s">
        <v>9</v>
      </c>
      <c r="E68" s="19">
        <v>5</v>
      </c>
      <c r="F68" s="9" t="s">
        <v>188</v>
      </c>
      <c r="G68" s="8" t="s">
        <v>3</v>
      </c>
      <c r="H68" s="8" t="s">
        <v>189</v>
      </c>
      <c r="I68" s="8" t="s">
        <v>190</v>
      </c>
      <c r="J68" s="8" t="s">
        <v>2</v>
      </c>
      <c r="K68" s="8" t="s">
        <v>2</v>
      </c>
      <c r="L68" s="19">
        <v>0</v>
      </c>
      <c r="M68" s="8" t="s">
        <v>24</v>
      </c>
      <c r="N68" s="19">
        <v>5</v>
      </c>
      <c r="O68" s="19">
        <v>0</v>
      </c>
      <c r="P68" s="19">
        <v>0</v>
      </c>
      <c r="Q68" s="19">
        <v>0</v>
      </c>
    </row>
    <row r="69" spans="1:17">
      <c r="A69" s="8" t="s">
        <v>37</v>
      </c>
      <c r="B69" s="8" t="s">
        <v>38</v>
      </c>
      <c r="C69" s="11">
        <v>44068.712062685183</v>
      </c>
      <c r="D69" s="11" t="s">
        <v>9</v>
      </c>
      <c r="E69" s="19">
        <v>4</v>
      </c>
      <c r="F69" s="9" t="s">
        <v>191</v>
      </c>
      <c r="G69" s="8" t="s">
        <v>3</v>
      </c>
      <c r="H69" s="8" t="s">
        <v>192</v>
      </c>
      <c r="I69" s="8" t="s">
        <v>193</v>
      </c>
      <c r="J69" s="8" t="s">
        <v>2</v>
      </c>
      <c r="K69" s="8" t="s">
        <v>2</v>
      </c>
      <c r="L69" s="19">
        <v>0</v>
      </c>
      <c r="M69" s="19">
        <v>0</v>
      </c>
      <c r="N69" s="19">
        <v>0</v>
      </c>
      <c r="O69" s="8" t="s">
        <v>26</v>
      </c>
      <c r="P69" s="19">
        <v>4</v>
      </c>
      <c r="Q69" s="19">
        <v>0</v>
      </c>
    </row>
    <row r="70" spans="1:17">
      <c r="A70" s="8" t="s">
        <v>37</v>
      </c>
      <c r="B70" s="8" t="s">
        <v>38</v>
      </c>
      <c r="C70" s="11">
        <v>44070.838556921291</v>
      </c>
      <c r="D70" s="11" t="s">
        <v>9</v>
      </c>
      <c r="E70" s="19">
        <v>4</v>
      </c>
      <c r="F70" s="9" t="s">
        <v>194</v>
      </c>
      <c r="G70" s="8" t="s">
        <v>3</v>
      </c>
      <c r="H70" s="8" t="s">
        <v>195</v>
      </c>
      <c r="I70" s="8" t="s">
        <v>193</v>
      </c>
      <c r="J70" s="8" t="s">
        <v>2</v>
      </c>
      <c r="K70" s="8" t="s">
        <v>2</v>
      </c>
      <c r="L70" s="19">
        <v>0</v>
      </c>
      <c r="M70" s="19">
        <v>0</v>
      </c>
      <c r="N70" s="19">
        <v>0</v>
      </c>
      <c r="O70" s="8" t="s">
        <v>26</v>
      </c>
      <c r="P70" s="19">
        <v>4</v>
      </c>
      <c r="Q70" s="19">
        <v>0</v>
      </c>
    </row>
    <row r="71" spans="1:17">
      <c r="A71" s="8" t="s">
        <v>37</v>
      </c>
      <c r="B71" s="8" t="s">
        <v>38</v>
      </c>
      <c r="C71" s="11">
        <v>44073.349096666665</v>
      </c>
      <c r="D71" s="11" t="s">
        <v>9</v>
      </c>
      <c r="E71" s="19">
        <v>4</v>
      </c>
      <c r="F71" s="9" t="s">
        <v>196</v>
      </c>
      <c r="G71" s="8" t="s">
        <v>3</v>
      </c>
      <c r="H71" s="8" t="s">
        <v>197</v>
      </c>
      <c r="I71" s="8" t="s">
        <v>56</v>
      </c>
      <c r="J71" s="8" t="s">
        <v>2</v>
      </c>
      <c r="K71" s="8" t="s">
        <v>2</v>
      </c>
      <c r="L71" s="19">
        <v>0</v>
      </c>
      <c r="M71" s="19">
        <v>0</v>
      </c>
      <c r="N71" s="19">
        <v>0</v>
      </c>
      <c r="O71" s="8" t="s">
        <v>23</v>
      </c>
      <c r="P71" s="19">
        <v>1</v>
      </c>
      <c r="Q71" s="19">
        <v>3</v>
      </c>
    </row>
    <row r="72" spans="1:17">
      <c r="A72" s="8" t="s">
        <v>37</v>
      </c>
      <c r="B72" s="8" t="s">
        <v>38</v>
      </c>
      <c r="C72" s="11">
        <v>44073.362613657402</v>
      </c>
      <c r="D72" s="11" t="s">
        <v>11</v>
      </c>
      <c r="E72" s="19">
        <v>4</v>
      </c>
      <c r="F72" s="9" t="s">
        <v>198</v>
      </c>
      <c r="G72" s="8" t="s">
        <v>3</v>
      </c>
      <c r="H72" s="8" t="s">
        <v>197</v>
      </c>
      <c r="I72" s="8" t="s">
        <v>56</v>
      </c>
      <c r="J72" s="8" t="s">
        <v>2</v>
      </c>
      <c r="K72" s="8" t="s">
        <v>2</v>
      </c>
      <c r="L72" s="19">
        <v>0</v>
      </c>
      <c r="M72" s="19">
        <v>0</v>
      </c>
      <c r="N72" s="19">
        <v>0</v>
      </c>
      <c r="O72" s="8" t="s">
        <v>23</v>
      </c>
      <c r="P72" s="19">
        <v>1</v>
      </c>
      <c r="Q72" s="19">
        <v>3</v>
      </c>
    </row>
    <row r="73" spans="1:17">
      <c r="A73" s="8" t="s">
        <v>37</v>
      </c>
      <c r="B73" s="8" t="s">
        <v>38</v>
      </c>
      <c r="C73" s="11">
        <v>44069.566166736113</v>
      </c>
      <c r="D73" s="11" t="s">
        <v>9</v>
      </c>
      <c r="E73" s="19">
        <v>3.5</v>
      </c>
      <c r="F73" s="9" t="s">
        <v>199</v>
      </c>
      <c r="G73" s="8" t="s">
        <v>3</v>
      </c>
      <c r="H73" s="8" t="s">
        <v>200</v>
      </c>
      <c r="I73" s="8" t="s">
        <v>109</v>
      </c>
      <c r="J73" s="8" t="s">
        <v>2</v>
      </c>
      <c r="K73" s="8" t="s">
        <v>2</v>
      </c>
      <c r="L73" s="19">
        <v>0</v>
      </c>
      <c r="M73" s="8" t="s">
        <v>23</v>
      </c>
      <c r="N73" s="19">
        <v>2.5</v>
      </c>
      <c r="O73" s="8" t="s">
        <v>23</v>
      </c>
      <c r="P73" s="19">
        <v>1</v>
      </c>
      <c r="Q73" s="19">
        <v>0</v>
      </c>
    </row>
    <row r="74" spans="1:17">
      <c r="A74" s="8" t="s">
        <v>37</v>
      </c>
      <c r="B74" s="8" t="s">
        <v>38</v>
      </c>
      <c r="C74" s="11">
        <v>44071.498237638887</v>
      </c>
      <c r="D74" s="11" t="s">
        <v>9</v>
      </c>
      <c r="E74" s="19">
        <v>3.5</v>
      </c>
      <c r="F74" s="9" t="s">
        <v>201</v>
      </c>
      <c r="G74" s="8" t="s">
        <v>3</v>
      </c>
      <c r="H74" s="8" t="s">
        <v>202</v>
      </c>
      <c r="I74" s="8" t="s">
        <v>97</v>
      </c>
      <c r="J74" s="8" t="s">
        <v>2</v>
      </c>
      <c r="K74" s="8" t="s">
        <v>2</v>
      </c>
      <c r="L74" s="19">
        <v>0</v>
      </c>
      <c r="M74" s="8" t="s">
        <v>23</v>
      </c>
      <c r="N74" s="19">
        <v>2.5</v>
      </c>
      <c r="O74" s="8" t="s">
        <v>23</v>
      </c>
      <c r="P74" s="19">
        <v>1</v>
      </c>
      <c r="Q74" s="19">
        <v>0</v>
      </c>
    </row>
    <row r="75" spans="1:17">
      <c r="A75" s="8" t="s">
        <v>37</v>
      </c>
      <c r="B75" s="8" t="s">
        <v>38</v>
      </c>
      <c r="C75" s="11">
        <v>44071.641155659723</v>
      </c>
      <c r="D75" s="11" t="s">
        <v>11</v>
      </c>
      <c r="E75" s="19">
        <v>3.5</v>
      </c>
      <c r="F75" s="9" t="s">
        <v>203</v>
      </c>
      <c r="G75" s="8" t="s">
        <v>3</v>
      </c>
      <c r="H75" s="8" t="s">
        <v>202</v>
      </c>
      <c r="I75" s="8" t="s">
        <v>97</v>
      </c>
      <c r="J75" s="8" t="s">
        <v>2</v>
      </c>
      <c r="K75" s="8" t="s">
        <v>2</v>
      </c>
      <c r="L75" s="19">
        <v>0</v>
      </c>
      <c r="M75" s="8" t="s">
        <v>23</v>
      </c>
      <c r="N75" s="19">
        <v>2.5</v>
      </c>
      <c r="O75" s="8" t="s">
        <v>23</v>
      </c>
      <c r="P75" s="19">
        <v>1</v>
      </c>
      <c r="Q75" s="19">
        <v>0</v>
      </c>
    </row>
    <row r="76" spans="1:17">
      <c r="A76" s="8" t="s">
        <v>37</v>
      </c>
      <c r="B76" s="8" t="s">
        <v>38</v>
      </c>
      <c r="C76" s="11">
        <v>44073.483387314816</v>
      </c>
      <c r="D76" s="11" t="s">
        <v>9</v>
      </c>
      <c r="E76" s="19">
        <v>3.5</v>
      </c>
      <c r="F76" s="9" t="s">
        <v>204</v>
      </c>
      <c r="G76" s="8" t="s">
        <v>3</v>
      </c>
      <c r="H76" s="8" t="s">
        <v>205</v>
      </c>
      <c r="I76" s="8" t="s">
        <v>126</v>
      </c>
      <c r="J76" s="8" t="s">
        <v>2</v>
      </c>
      <c r="K76" s="8" t="s">
        <v>2</v>
      </c>
      <c r="L76" s="19">
        <v>0</v>
      </c>
      <c r="M76" s="8" t="s">
        <v>23</v>
      </c>
      <c r="N76" s="19">
        <v>2.5</v>
      </c>
      <c r="O76" s="8" t="s">
        <v>23</v>
      </c>
      <c r="P76" s="19">
        <v>1</v>
      </c>
      <c r="Q76" s="19">
        <v>0</v>
      </c>
    </row>
    <row r="77" spans="1:17">
      <c r="A77" s="8" t="s">
        <v>37</v>
      </c>
      <c r="B77" s="8" t="s">
        <v>38</v>
      </c>
      <c r="C77" s="11">
        <v>44073.490364872683</v>
      </c>
      <c r="D77" s="11" t="s">
        <v>9</v>
      </c>
      <c r="E77" s="19">
        <v>3.5</v>
      </c>
      <c r="F77" s="9" t="s">
        <v>206</v>
      </c>
      <c r="G77" s="8" t="s">
        <v>3</v>
      </c>
      <c r="H77" s="8" t="s">
        <v>207</v>
      </c>
      <c r="I77" s="8" t="s">
        <v>88</v>
      </c>
      <c r="J77" s="8" t="s">
        <v>2</v>
      </c>
      <c r="K77" s="8" t="s">
        <v>2</v>
      </c>
      <c r="L77" s="19">
        <v>0</v>
      </c>
      <c r="M77" s="8" t="s">
        <v>23</v>
      </c>
      <c r="N77" s="19">
        <v>2.5</v>
      </c>
      <c r="O77" s="8" t="s">
        <v>23</v>
      </c>
      <c r="P77" s="19">
        <v>1</v>
      </c>
      <c r="Q77" s="19">
        <v>0</v>
      </c>
    </row>
    <row r="78" spans="1:17">
      <c r="A78" s="8" t="s">
        <v>37</v>
      </c>
      <c r="B78" s="8" t="s">
        <v>38</v>
      </c>
      <c r="C78" s="11">
        <v>44073.490403530093</v>
      </c>
      <c r="D78" s="11" t="s">
        <v>11</v>
      </c>
      <c r="E78" s="19">
        <v>3.5</v>
      </c>
      <c r="F78" s="9" t="s">
        <v>206</v>
      </c>
      <c r="G78" s="8" t="s">
        <v>3</v>
      </c>
      <c r="H78" s="8" t="s">
        <v>207</v>
      </c>
      <c r="I78" s="8" t="s">
        <v>88</v>
      </c>
      <c r="J78" s="8" t="s">
        <v>2</v>
      </c>
      <c r="K78" s="8" t="s">
        <v>2</v>
      </c>
      <c r="L78" s="19">
        <v>0</v>
      </c>
      <c r="M78" s="8" t="s">
        <v>23</v>
      </c>
      <c r="N78" s="19">
        <v>2.5</v>
      </c>
      <c r="O78" s="8" t="s">
        <v>23</v>
      </c>
      <c r="P78" s="19">
        <v>1</v>
      </c>
      <c r="Q78" s="19">
        <v>0</v>
      </c>
    </row>
    <row r="79" spans="1:17">
      <c r="A79" s="8" t="s">
        <v>37</v>
      </c>
      <c r="B79" s="8" t="s">
        <v>38</v>
      </c>
      <c r="C79" s="11">
        <v>44073.643792418981</v>
      </c>
      <c r="D79" s="11" t="s">
        <v>11</v>
      </c>
      <c r="E79" s="19">
        <v>3.5</v>
      </c>
      <c r="F79" s="9" t="s">
        <v>206</v>
      </c>
      <c r="G79" s="8" t="s">
        <v>3</v>
      </c>
      <c r="H79" s="8" t="s">
        <v>207</v>
      </c>
      <c r="I79" s="8" t="s">
        <v>88</v>
      </c>
      <c r="J79" s="8" t="s">
        <v>2</v>
      </c>
      <c r="K79" s="8" t="s">
        <v>2</v>
      </c>
      <c r="L79" s="19">
        <v>0</v>
      </c>
      <c r="M79" s="8" t="s">
        <v>23</v>
      </c>
      <c r="N79" s="19">
        <v>2.5</v>
      </c>
      <c r="O79" s="8" t="s">
        <v>23</v>
      </c>
      <c r="P79" s="19">
        <v>1</v>
      </c>
      <c r="Q79" s="19">
        <v>0</v>
      </c>
    </row>
    <row r="80" spans="1:17">
      <c r="A80" s="8" t="s">
        <v>37</v>
      </c>
      <c r="B80" s="8" t="s">
        <v>38</v>
      </c>
      <c r="C80" s="11">
        <v>44073.643861249999</v>
      </c>
      <c r="D80" s="11" t="s">
        <v>11</v>
      </c>
      <c r="E80" s="19">
        <v>3.5</v>
      </c>
      <c r="F80" s="9" t="s">
        <v>206</v>
      </c>
      <c r="G80" s="8" t="s">
        <v>3</v>
      </c>
      <c r="H80" s="8" t="s">
        <v>207</v>
      </c>
      <c r="I80" s="8" t="s">
        <v>88</v>
      </c>
      <c r="J80" s="8" t="s">
        <v>2</v>
      </c>
      <c r="K80" s="8" t="s">
        <v>2</v>
      </c>
      <c r="L80" s="19">
        <v>0</v>
      </c>
      <c r="M80" s="8" t="s">
        <v>23</v>
      </c>
      <c r="N80" s="19">
        <v>2.5</v>
      </c>
      <c r="O80" s="8" t="s">
        <v>23</v>
      </c>
      <c r="P80" s="19">
        <v>1</v>
      </c>
      <c r="Q80" s="19">
        <v>0</v>
      </c>
    </row>
    <row r="81" spans="1:17">
      <c r="A81" s="8" t="s">
        <v>37</v>
      </c>
      <c r="B81" s="8" t="s">
        <v>38</v>
      </c>
      <c r="C81" s="11">
        <v>44073.644101550926</v>
      </c>
      <c r="D81" s="11" t="s">
        <v>11</v>
      </c>
      <c r="E81" s="19">
        <v>3.5</v>
      </c>
      <c r="F81" s="9" t="s">
        <v>206</v>
      </c>
      <c r="G81" s="8" t="s">
        <v>3</v>
      </c>
      <c r="H81" s="8" t="s">
        <v>207</v>
      </c>
      <c r="I81" s="8" t="s">
        <v>88</v>
      </c>
      <c r="J81" s="8" t="s">
        <v>2</v>
      </c>
      <c r="K81" s="8" t="s">
        <v>2</v>
      </c>
      <c r="L81" s="19">
        <v>0</v>
      </c>
      <c r="M81" s="8" t="s">
        <v>23</v>
      </c>
      <c r="N81" s="19">
        <v>2.5</v>
      </c>
      <c r="O81" s="8" t="s">
        <v>23</v>
      </c>
      <c r="P81" s="19">
        <v>1</v>
      </c>
      <c r="Q81" s="19">
        <v>0</v>
      </c>
    </row>
    <row r="82" spans="1:17">
      <c r="A82" s="8" t="s">
        <v>37</v>
      </c>
      <c r="B82" s="8" t="s">
        <v>38</v>
      </c>
      <c r="C82" s="11">
        <v>44068.65868836805</v>
      </c>
      <c r="D82" s="11" t="s">
        <v>9</v>
      </c>
      <c r="E82" s="19">
        <v>3</v>
      </c>
      <c r="F82" s="9" t="s">
        <v>122</v>
      </c>
      <c r="G82" s="8" t="s">
        <v>3</v>
      </c>
      <c r="H82" s="8" t="s">
        <v>123</v>
      </c>
      <c r="I82" s="8" t="s">
        <v>58</v>
      </c>
      <c r="J82" s="8" t="s">
        <v>2</v>
      </c>
      <c r="K82" s="8" t="s">
        <v>2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19">
        <v>3</v>
      </c>
    </row>
    <row r="83" spans="1:17">
      <c r="A83" s="8" t="s">
        <v>37</v>
      </c>
      <c r="B83" s="8" t="s">
        <v>38</v>
      </c>
      <c r="C83" s="11">
        <v>44068.674181840273</v>
      </c>
      <c r="D83" s="11" t="s">
        <v>9</v>
      </c>
      <c r="E83" s="19">
        <v>3</v>
      </c>
      <c r="F83" s="9" t="s">
        <v>208</v>
      </c>
      <c r="G83" s="8" t="s">
        <v>3</v>
      </c>
      <c r="H83" s="8" t="s">
        <v>209</v>
      </c>
      <c r="I83" s="8" t="s">
        <v>56</v>
      </c>
      <c r="J83" s="8" t="s">
        <v>2</v>
      </c>
      <c r="K83" s="8" t="s">
        <v>2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 s="19">
        <v>3</v>
      </c>
    </row>
    <row r="84" spans="1:17">
      <c r="A84" s="8" t="s">
        <v>37</v>
      </c>
      <c r="B84" s="8" t="s">
        <v>38</v>
      </c>
      <c r="C84" s="11">
        <v>44073.881520925926</v>
      </c>
      <c r="D84" s="11" t="s">
        <v>9</v>
      </c>
      <c r="E84" s="19">
        <v>3</v>
      </c>
      <c r="F84" s="9" t="s">
        <v>210</v>
      </c>
      <c r="G84" s="8" t="s">
        <v>3</v>
      </c>
      <c r="H84" s="8" t="s">
        <v>211</v>
      </c>
      <c r="I84" s="8" t="s">
        <v>50</v>
      </c>
      <c r="J84" s="8" t="s">
        <v>2</v>
      </c>
      <c r="K84" s="8" t="s">
        <v>2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 s="19">
        <v>3</v>
      </c>
    </row>
    <row r="85" spans="1:17">
      <c r="A85" s="8" t="s">
        <v>37</v>
      </c>
      <c r="B85" s="8" t="s">
        <v>38</v>
      </c>
      <c r="C85" s="11">
        <v>44073.882688171296</v>
      </c>
      <c r="D85" s="11" t="s">
        <v>9</v>
      </c>
      <c r="E85" s="19">
        <v>3</v>
      </c>
      <c r="F85" s="9" t="s">
        <v>212</v>
      </c>
      <c r="G85" s="8" t="s">
        <v>3</v>
      </c>
      <c r="H85" s="8" t="s">
        <v>213</v>
      </c>
      <c r="I85" s="8" t="s">
        <v>109</v>
      </c>
      <c r="J85" s="8" t="s">
        <v>2</v>
      </c>
      <c r="K85" s="8" t="s">
        <v>2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19">
        <v>3</v>
      </c>
    </row>
    <row r="86" spans="1:17">
      <c r="A86" s="8" t="s">
        <v>37</v>
      </c>
      <c r="B86" s="8" t="s">
        <v>38</v>
      </c>
      <c r="C86" s="11">
        <v>44067.93480427083</v>
      </c>
      <c r="D86" s="11" t="s">
        <v>9</v>
      </c>
      <c r="E86" s="19">
        <v>2.5</v>
      </c>
      <c r="F86" s="9" t="s">
        <v>214</v>
      </c>
      <c r="G86" s="8" t="s">
        <v>3</v>
      </c>
      <c r="H86" s="8" t="s">
        <v>215</v>
      </c>
      <c r="I86" s="8" t="s">
        <v>216</v>
      </c>
      <c r="J86" s="8" t="s">
        <v>2</v>
      </c>
      <c r="K86" s="8" t="s">
        <v>2</v>
      </c>
      <c r="L86" s="19">
        <v>0</v>
      </c>
      <c r="M86" s="8" t="s">
        <v>23</v>
      </c>
      <c r="N86" s="19">
        <v>2.5</v>
      </c>
      <c r="O86" s="19">
        <v>0</v>
      </c>
      <c r="P86" s="19">
        <v>0</v>
      </c>
      <c r="Q86" s="19">
        <v>0</v>
      </c>
    </row>
    <row r="87" spans="1:17">
      <c r="A87" s="8" t="s">
        <v>37</v>
      </c>
      <c r="B87" s="8" t="s">
        <v>38</v>
      </c>
      <c r="C87" s="11">
        <v>44069.8844040162</v>
      </c>
      <c r="D87" s="11" t="s">
        <v>9</v>
      </c>
      <c r="E87" s="19">
        <v>2.5</v>
      </c>
      <c r="F87" s="9" t="s">
        <v>217</v>
      </c>
      <c r="G87" s="8" t="s">
        <v>3</v>
      </c>
      <c r="H87" s="8" t="s">
        <v>218</v>
      </c>
      <c r="I87" s="8" t="s">
        <v>57</v>
      </c>
      <c r="J87" s="8" t="s">
        <v>2</v>
      </c>
      <c r="K87" s="8" t="s">
        <v>2</v>
      </c>
      <c r="L87" s="19">
        <v>0</v>
      </c>
      <c r="M87" s="8" t="s">
        <v>23</v>
      </c>
      <c r="N87" s="19">
        <v>2.5</v>
      </c>
      <c r="O87" s="19">
        <v>0</v>
      </c>
      <c r="P87" s="19">
        <v>0</v>
      </c>
      <c r="Q87" s="19">
        <v>0</v>
      </c>
    </row>
    <row r="88" spans="1:17">
      <c r="A88" s="8" t="s">
        <v>37</v>
      </c>
      <c r="B88" s="8" t="s">
        <v>38</v>
      </c>
      <c r="C88" s="11">
        <v>44070.819106168979</v>
      </c>
      <c r="D88" s="11" t="s">
        <v>9</v>
      </c>
      <c r="E88" s="19">
        <v>2.5</v>
      </c>
      <c r="F88" s="9" t="s">
        <v>219</v>
      </c>
      <c r="G88" s="8" t="s">
        <v>3</v>
      </c>
      <c r="H88" s="8" t="s">
        <v>220</v>
      </c>
      <c r="I88" s="8" t="s">
        <v>41</v>
      </c>
      <c r="J88" s="8" t="s">
        <v>2</v>
      </c>
      <c r="K88" s="8" t="s">
        <v>2</v>
      </c>
      <c r="L88" s="19">
        <v>0</v>
      </c>
      <c r="M88" s="8" t="s">
        <v>23</v>
      </c>
      <c r="N88" s="19">
        <v>2.5</v>
      </c>
      <c r="O88" s="19">
        <v>0</v>
      </c>
      <c r="P88" s="19">
        <v>0</v>
      </c>
      <c r="Q88" s="19">
        <v>0</v>
      </c>
    </row>
    <row r="89" spans="1:17">
      <c r="A89" s="8" t="s">
        <v>37</v>
      </c>
      <c r="B89" s="8" t="s">
        <v>38</v>
      </c>
      <c r="C89" s="11">
        <v>44071.086221678241</v>
      </c>
      <c r="D89" s="11" t="s">
        <v>9</v>
      </c>
      <c r="E89" s="19">
        <v>2.5</v>
      </c>
      <c r="F89" s="9" t="s">
        <v>221</v>
      </c>
      <c r="G89" s="8" t="s">
        <v>3</v>
      </c>
      <c r="H89" s="8" t="s">
        <v>222</v>
      </c>
      <c r="I89" s="8" t="s">
        <v>181</v>
      </c>
      <c r="J89" s="8" t="s">
        <v>2</v>
      </c>
      <c r="K89" s="8" t="s">
        <v>2</v>
      </c>
      <c r="L89" s="19">
        <v>0</v>
      </c>
      <c r="M89" s="8" t="s">
        <v>23</v>
      </c>
      <c r="N89" s="19">
        <v>2.5</v>
      </c>
      <c r="O89" s="19">
        <v>0</v>
      </c>
      <c r="P89" s="19">
        <v>0</v>
      </c>
      <c r="Q89" s="19">
        <v>0</v>
      </c>
    </row>
    <row r="90" spans="1:17">
      <c r="A90" s="8" t="s">
        <v>37</v>
      </c>
      <c r="B90" s="8" t="s">
        <v>38</v>
      </c>
      <c r="C90" s="11">
        <v>44072.910996331018</v>
      </c>
      <c r="D90" s="11" t="s">
        <v>9</v>
      </c>
      <c r="E90" s="19">
        <v>2.5</v>
      </c>
      <c r="F90" s="9" t="s">
        <v>223</v>
      </c>
      <c r="G90" s="8" t="s">
        <v>3</v>
      </c>
      <c r="H90" s="8" t="s">
        <v>224</v>
      </c>
      <c r="I90" s="8" t="s">
        <v>56</v>
      </c>
      <c r="J90" s="8" t="s">
        <v>2</v>
      </c>
      <c r="K90" s="8" t="s">
        <v>2</v>
      </c>
      <c r="L90" s="19">
        <v>0</v>
      </c>
      <c r="M90" s="8" t="s">
        <v>23</v>
      </c>
      <c r="N90" s="19">
        <v>2.5</v>
      </c>
      <c r="O90" s="19">
        <v>0</v>
      </c>
      <c r="P90" s="19">
        <v>0</v>
      </c>
      <c r="Q90" s="19">
        <v>0</v>
      </c>
    </row>
    <row r="91" spans="1:17">
      <c r="A91" s="8" t="s">
        <v>37</v>
      </c>
      <c r="B91" s="8" t="s">
        <v>38</v>
      </c>
      <c r="C91" s="11">
        <v>44068.671559328701</v>
      </c>
      <c r="D91" s="11" t="s">
        <v>9</v>
      </c>
      <c r="E91" s="19">
        <v>1</v>
      </c>
      <c r="F91" s="9" t="s">
        <v>225</v>
      </c>
      <c r="G91" s="8" t="s">
        <v>3</v>
      </c>
      <c r="H91" s="8" t="s">
        <v>226</v>
      </c>
      <c r="I91" s="8" t="s">
        <v>181</v>
      </c>
      <c r="J91" s="8" t="s">
        <v>2</v>
      </c>
      <c r="K91" s="8" t="s">
        <v>2</v>
      </c>
      <c r="L91" s="19">
        <v>0</v>
      </c>
      <c r="M91" s="19">
        <v>0</v>
      </c>
      <c r="N91" s="19">
        <v>0</v>
      </c>
      <c r="O91" s="8" t="s">
        <v>23</v>
      </c>
      <c r="P91" s="19">
        <v>1</v>
      </c>
      <c r="Q91" s="19">
        <v>0</v>
      </c>
    </row>
    <row r="92" spans="1:17">
      <c r="A92" s="8" t="s">
        <v>37</v>
      </c>
      <c r="B92" s="8" t="s">
        <v>38</v>
      </c>
      <c r="C92" s="11">
        <v>44071.719413217594</v>
      </c>
      <c r="D92" s="11" t="s">
        <v>9</v>
      </c>
      <c r="E92" s="19">
        <v>1</v>
      </c>
      <c r="F92" s="9" t="s">
        <v>227</v>
      </c>
      <c r="G92" s="8" t="s">
        <v>3</v>
      </c>
      <c r="H92" s="8" t="s">
        <v>228</v>
      </c>
      <c r="I92" s="8" t="s">
        <v>58</v>
      </c>
      <c r="J92" s="8" t="s">
        <v>2</v>
      </c>
      <c r="K92" s="8" t="s">
        <v>2</v>
      </c>
      <c r="L92" s="19">
        <v>0</v>
      </c>
      <c r="M92" s="19">
        <v>0</v>
      </c>
      <c r="N92" s="19">
        <v>0</v>
      </c>
      <c r="O92" s="8" t="s">
        <v>23</v>
      </c>
      <c r="P92" s="19">
        <v>1</v>
      </c>
      <c r="Q92" s="19">
        <v>0</v>
      </c>
    </row>
    <row r="93" spans="1:17">
      <c r="A93" s="8" t="s">
        <v>37</v>
      </c>
      <c r="B93" s="8" t="s">
        <v>38</v>
      </c>
      <c r="C93" s="11">
        <v>44073.55179888889</v>
      </c>
      <c r="D93" s="11" t="s">
        <v>9</v>
      </c>
      <c r="E93" s="19">
        <v>1</v>
      </c>
      <c r="F93" s="9" t="s">
        <v>229</v>
      </c>
      <c r="G93" s="8" t="s">
        <v>3</v>
      </c>
      <c r="H93" s="8" t="s">
        <v>230</v>
      </c>
      <c r="I93" s="8" t="s">
        <v>231</v>
      </c>
      <c r="J93" s="8" t="s">
        <v>2</v>
      </c>
      <c r="K93" s="8" t="s">
        <v>2</v>
      </c>
      <c r="L93" s="19">
        <v>0</v>
      </c>
      <c r="M93" s="19">
        <v>0</v>
      </c>
      <c r="N93" s="19">
        <v>0</v>
      </c>
      <c r="O93" s="8" t="s">
        <v>23</v>
      </c>
      <c r="P93" s="19">
        <v>1</v>
      </c>
      <c r="Q93" s="19">
        <v>0</v>
      </c>
    </row>
    <row r="94" spans="1:17">
      <c r="A94" s="8" t="s">
        <v>37</v>
      </c>
      <c r="B94" s="8" t="s">
        <v>38</v>
      </c>
      <c r="C94" s="11">
        <v>44069.409258946755</v>
      </c>
      <c r="D94" s="11" t="s">
        <v>8</v>
      </c>
      <c r="E94" s="19">
        <v>0</v>
      </c>
      <c r="F94" s="9" t="s">
        <v>232</v>
      </c>
      <c r="G94" s="8" t="s">
        <v>3</v>
      </c>
      <c r="H94" s="8" t="s">
        <v>233</v>
      </c>
      <c r="I94" s="8" t="s">
        <v>58</v>
      </c>
      <c r="J94" s="8" t="s">
        <v>2</v>
      </c>
      <c r="K94" s="8" t="s">
        <v>2</v>
      </c>
      <c r="L94" s="19">
        <v>0</v>
      </c>
      <c r="M94" s="19">
        <v>0</v>
      </c>
      <c r="N94" s="19">
        <v>0</v>
      </c>
      <c r="O94" s="19">
        <v>0</v>
      </c>
      <c r="P94" s="19">
        <v>0</v>
      </c>
      <c r="Q94" s="19">
        <v>0</v>
      </c>
    </row>
    <row r="95" spans="1:17">
      <c r="A95" s="8" t="s">
        <v>37</v>
      </c>
      <c r="B95" s="8" t="s">
        <v>38</v>
      </c>
      <c r="C95" s="11">
        <v>44069.766809409717</v>
      </c>
      <c r="D95" s="11" t="s">
        <v>8</v>
      </c>
      <c r="E95" s="19">
        <v>0</v>
      </c>
      <c r="F95" s="9" t="s">
        <v>234</v>
      </c>
      <c r="G95" s="8" t="s">
        <v>3</v>
      </c>
      <c r="H95" s="8" t="s">
        <v>235</v>
      </c>
      <c r="I95" s="8" t="s">
        <v>58</v>
      </c>
      <c r="J95" s="8" t="s">
        <v>2</v>
      </c>
      <c r="K95" s="8" t="s">
        <v>2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19">
        <v>0</v>
      </c>
    </row>
    <row r="96" spans="1:17">
      <c r="A96" s="8" t="s">
        <v>37</v>
      </c>
      <c r="B96" s="8" t="s">
        <v>38</v>
      </c>
      <c r="C96" s="11">
        <v>44069.766860682867</v>
      </c>
      <c r="D96" s="11" t="s">
        <v>11</v>
      </c>
      <c r="E96" s="19">
        <v>0</v>
      </c>
      <c r="F96" s="9" t="s">
        <v>234</v>
      </c>
      <c r="G96" s="8" t="s">
        <v>3</v>
      </c>
      <c r="H96" s="8" t="s">
        <v>235</v>
      </c>
      <c r="I96" s="8" t="s">
        <v>58</v>
      </c>
      <c r="J96" s="8" t="s">
        <v>2</v>
      </c>
      <c r="K96" s="8" t="s">
        <v>2</v>
      </c>
      <c r="L96" s="19">
        <v>0</v>
      </c>
      <c r="M96" s="19">
        <v>0</v>
      </c>
      <c r="N96" s="19">
        <v>0</v>
      </c>
      <c r="O96" s="19">
        <v>0</v>
      </c>
      <c r="P96" s="19">
        <v>0</v>
      </c>
      <c r="Q96" s="19">
        <v>0</v>
      </c>
    </row>
    <row r="97" spans="1:17">
      <c r="A97" s="8" t="s">
        <v>37</v>
      </c>
      <c r="B97" s="8" t="s">
        <v>38</v>
      </c>
      <c r="C97" s="11">
        <v>44070.728561747681</v>
      </c>
      <c r="D97" s="11" t="s">
        <v>8</v>
      </c>
      <c r="E97" s="19">
        <v>0</v>
      </c>
      <c r="F97" s="9" t="s">
        <v>236</v>
      </c>
      <c r="G97" s="8" t="s">
        <v>3</v>
      </c>
      <c r="H97" s="8" t="s">
        <v>237</v>
      </c>
      <c r="I97" s="8" t="s">
        <v>94</v>
      </c>
      <c r="J97" s="8" t="s">
        <v>2</v>
      </c>
      <c r="K97" s="8" t="s">
        <v>2</v>
      </c>
      <c r="L97" s="19">
        <v>0</v>
      </c>
      <c r="M97" s="19">
        <v>0</v>
      </c>
      <c r="N97" s="19">
        <v>0</v>
      </c>
      <c r="O97" s="19">
        <v>0</v>
      </c>
      <c r="P97" s="19">
        <v>0</v>
      </c>
      <c r="Q97" s="19">
        <v>0</v>
      </c>
    </row>
    <row r="98" spans="1:17">
      <c r="A98" s="8" t="s">
        <v>37</v>
      </c>
      <c r="B98" s="8" t="s">
        <v>38</v>
      </c>
      <c r="C98" s="11">
        <v>44071.529164259257</v>
      </c>
      <c r="D98" s="11" t="s">
        <v>8</v>
      </c>
      <c r="E98" s="19">
        <v>0</v>
      </c>
      <c r="F98" s="9" t="s">
        <v>238</v>
      </c>
      <c r="G98" s="8" t="s">
        <v>3</v>
      </c>
      <c r="H98" s="8" t="s">
        <v>239</v>
      </c>
      <c r="I98" s="8" t="s">
        <v>114</v>
      </c>
      <c r="J98" s="8" t="s">
        <v>2</v>
      </c>
      <c r="K98" s="8" t="s">
        <v>2</v>
      </c>
      <c r="L98" s="19">
        <v>0</v>
      </c>
      <c r="M98" s="19">
        <v>0</v>
      </c>
      <c r="N98" s="19">
        <v>0</v>
      </c>
      <c r="O98" s="19">
        <v>0</v>
      </c>
      <c r="P98" s="19">
        <v>0</v>
      </c>
      <c r="Q98" s="19">
        <v>0</v>
      </c>
    </row>
    <row r="99" spans="1:17">
      <c r="A99" s="8" t="s">
        <v>37</v>
      </c>
      <c r="B99" s="8" t="s">
        <v>38</v>
      </c>
      <c r="C99" s="11">
        <v>44073.993337245367</v>
      </c>
      <c r="D99" s="11" t="s">
        <v>8</v>
      </c>
      <c r="E99" s="19">
        <v>0</v>
      </c>
      <c r="F99" s="9" t="s">
        <v>240</v>
      </c>
      <c r="G99" s="8" t="s">
        <v>3</v>
      </c>
      <c r="H99" s="8" t="s">
        <v>241</v>
      </c>
      <c r="I99" s="8" t="s">
        <v>181</v>
      </c>
      <c r="J99" s="8" t="s">
        <v>2</v>
      </c>
      <c r="K99" s="8" t="s">
        <v>2</v>
      </c>
      <c r="L99" s="19">
        <v>0</v>
      </c>
      <c r="M99" s="19">
        <v>0</v>
      </c>
      <c r="N99" s="19">
        <v>0</v>
      </c>
      <c r="O99" s="19">
        <v>0</v>
      </c>
      <c r="P99" s="19">
        <v>0</v>
      </c>
      <c r="Q99" s="19">
        <v>0</v>
      </c>
    </row>
  </sheetData>
  <sortState ref="A2:W29">
    <sortCondition descending="1" ref="F2:F29"/>
    <sortCondition descending="1" ref="M2:M29"/>
    <sortCondition descending="1" ref="O2:O29"/>
    <sortCondition descending="1" ref="Q2:Q29"/>
    <sortCondition ref="C2:C29"/>
  </sortState>
  <phoneticPr fontId="5" type="noConversion"/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"/>
  <sheetViews>
    <sheetView showGridLines="0" workbookViewId="0">
      <selection activeCell="C4" sqref="C4"/>
    </sheetView>
  </sheetViews>
  <sheetFormatPr defaultRowHeight="15.75"/>
  <cols>
    <col min="1" max="1" width="15.42578125" style="21" bestFit="1" customWidth="1"/>
    <col min="2" max="2" width="11.28515625" style="21" bestFit="1" customWidth="1"/>
    <col min="3" max="3" width="20.7109375" style="21" bestFit="1" customWidth="1"/>
    <col min="4" max="4" width="15.85546875" style="21" bestFit="1" customWidth="1"/>
    <col min="5" max="5" width="14.28515625" style="21" bestFit="1" customWidth="1"/>
    <col min="6" max="6" width="47.140625" style="20" bestFit="1" customWidth="1"/>
    <col min="7" max="8" width="13.7109375" style="21" bestFit="1" customWidth="1"/>
    <col min="9" max="9" width="7" style="21" bestFit="1" customWidth="1"/>
    <col min="10" max="10" width="12.7109375" style="21" bestFit="1" customWidth="1"/>
    <col min="11" max="11" width="10.7109375" style="21" bestFit="1" customWidth="1"/>
    <col min="12" max="12" width="14.28515625" style="21" bestFit="1" customWidth="1"/>
    <col min="13" max="13" width="36.85546875" style="21" bestFit="1" customWidth="1"/>
    <col min="14" max="14" width="27.85546875" style="21" bestFit="1" customWidth="1"/>
    <col min="15" max="15" width="18.28515625" style="21" bestFit="1" customWidth="1"/>
    <col min="16" max="16" width="36.85546875" style="21" bestFit="1" customWidth="1"/>
    <col min="17" max="17" width="19.140625" style="21" bestFit="1" customWidth="1"/>
    <col min="18" max="16384" width="9.140625" style="21"/>
  </cols>
  <sheetData>
    <row r="1" spans="1:17" s="7" customFormat="1" ht="31.5">
      <c r="A1" s="10" t="s">
        <v>16</v>
      </c>
      <c r="B1" s="10" t="s">
        <v>19</v>
      </c>
      <c r="C1" s="10" t="s">
        <v>31</v>
      </c>
      <c r="D1" s="10" t="s">
        <v>17</v>
      </c>
      <c r="E1" s="10" t="s">
        <v>255</v>
      </c>
      <c r="F1" s="10" t="s">
        <v>20</v>
      </c>
      <c r="G1" s="10" t="s">
        <v>21</v>
      </c>
      <c r="H1" s="10" t="s">
        <v>0</v>
      </c>
      <c r="I1" s="10" t="s">
        <v>32</v>
      </c>
      <c r="J1" s="10" t="s">
        <v>33</v>
      </c>
      <c r="K1" s="10" t="s">
        <v>34</v>
      </c>
      <c r="L1" s="10" t="s">
        <v>35</v>
      </c>
      <c r="M1" s="10" t="s">
        <v>313</v>
      </c>
      <c r="N1" s="10" t="s">
        <v>36</v>
      </c>
      <c r="O1" s="10" t="s">
        <v>256</v>
      </c>
      <c r="P1" s="10" t="s">
        <v>257</v>
      </c>
      <c r="Q1" s="10" t="s">
        <v>254</v>
      </c>
    </row>
    <row r="2" spans="1:17">
      <c r="A2" s="8" t="s">
        <v>37</v>
      </c>
      <c r="B2" s="8" t="s">
        <v>38</v>
      </c>
      <c r="C2" s="11">
        <v>44073.703749513887</v>
      </c>
      <c r="D2" s="11" t="s">
        <v>9</v>
      </c>
      <c r="E2" s="19">
        <v>21</v>
      </c>
      <c r="F2" s="9" t="s">
        <v>246</v>
      </c>
      <c r="G2" s="8" t="s">
        <v>6</v>
      </c>
      <c r="H2" s="8" t="s">
        <v>247</v>
      </c>
      <c r="I2" s="8" t="s">
        <v>57</v>
      </c>
      <c r="J2" s="8" t="s">
        <v>2</v>
      </c>
      <c r="K2" s="8" t="s">
        <v>2</v>
      </c>
      <c r="L2" s="19">
        <v>0</v>
      </c>
      <c r="M2" s="8" t="s">
        <v>26</v>
      </c>
      <c r="N2" s="19">
        <v>10</v>
      </c>
      <c r="O2" s="8" t="s">
        <v>25</v>
      </c>
      <c r="P2" s="19">
        <v>3</v>
      </c>
      <c r="Q2" s="19">
        <v>8</v>
      </c>
    </row>
    <row r="3" spans="1:17">
      <c r="A3" s="8" t="s">
        <v>37</v>
      </c>
      <c r="B3" s="8" t="s">
        <v>38</v>
      </c>
      <c r="C3" s="11">
        <v>44068.894654918979</v>
      </c>
      <c r="D3" s="11" t="s">
        <v>9</v>
      </c>
      <c r="E3" s="19">
        <v>14</v>
      </c>
      <c r="F3" s="9" t="s">
        <v>248</v>
      </c>
      <c r="G3" s="8" t="s">
        <v>6</v>
      </c>
      <c r="H3" s="8" t="s">
        <v>249</v>
      </c>
      <c r="I3" s="8" t="s">
        <v>160</v>
      </c>
      <c r="J3" s="8" t="s">
        <v>2</v>
      </c>
      <c r="K3" s="8" t="s">
        <v>2</v>
      </c>
      <c r="L3" s="19">
        <v>0</v>
      </c>
      <c r="M3" s="8" t="s">
        <v>26</v>
      </c>
      <c r="N3" s="19">
        <v>10</v>
      </c>
      <c r="O3" s="8" t="s">
        <v>26</v>
      </c>
      <c r="P3" s="19">
        <v>4</v>
      </c>
      <c r="Q3" s="19">
        <v>0</v>
      </c>
    </row>
    <row r="4" spans="1:17">
      <c r="A4" s="8" t="s">
        <v>37</v>
      </c>
      <c r="B4" s="8" t="s">
        <v>38</v>
      </c>
      <c r="C4" s="11">
        <v>44072.871773182866</v>
      </c>
      <c r="D4" s="11" t="s">
        <v>9</v>
      </c>
      <c r="E4" s="19">
        <v>7</v>
      </c>
      <c r="F4" s="9" t="s">
        <v>250</v>
      </c>
      <c r="G4" s="8" t="s">
        <v>6</v>
      </c>
      <c r="H4" s="8" t="s">
        <v>251</v>
      </c>
      <c r="I4" s="8" t="s">
        <v>160</v>
      </c>
      <c r="J4" s="8" t="s">
        <v>2</v>
      </c>
      <c r="K4" s="8" t="s">
        <v>2</v>
      </c>
      <c r="L4" s="19">
        <v>0</v>
      </c>
      <c r="M4" s="8" t="s">
        <v>24</v>
      </c>
      <c r="N4" s="19">
        <v>5</v>
      </c>
      <c r="O4" s="8" t="s">
        <v>24</v>
      </c>
      <c r="P4" s="19">
        <v>2</v>
      </c>
      <c r="Q4" s="19">
        <v>0</v>
      </c>
    </row>
    <row r="5" spans="1:17">
      <c r="A5" s="8" t="s">
        <v>37</v>
      </c>
      <c r="B5" s="8" t="s">
        <v>38</v>
      </c>
      <c r="C5" s="11">
        <v>44073.900249166662</v>
      </c>
      <c r="D5" s="11" t="s">
        <v>9</v>
      </c>
      <c r="E5" s="19">
        <v>6</v>
      </c>
      <c r="F5" s="9" t="s">
        <v>252</v>
      </c>
      <c r="G5" s="8" t="s">
        <v>6</v>
      </c>
      <c r="H5" s="8" t="s">
        <v>253</v>
      </c>
      <c r="I5" s="8" t="s">
        <v>126</v>
      </c>
      <c r="J5" s="8" t="s">
        <v>2</v>
      </c>
      <c r="K5" s="8" t="s">
        <v>2</v>
      </c>
      <c r="L5" s="19">
        <v>0</v>
      </c>
      <c r="M5" s="8" t="s">
        <v>24</v>
      </c>
      <c r="N5" s="19">
        <v>5</v>
      </c>
      <c r="O5" s="8" t="s">
        <v>23</v>
      </c>
      <c r="P5" s="19">
        <v>1</v>
      </c>
      <c r="Q5" s="19">
        <v>0</v>
      </c>
    </row>
  </sheetData>
  <conditionalFormatting sqref="H2:H5">
    <cfRule type="duplicateValues" dxfId="0" priority="2"/>
  </conditionalFormatting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3"/>
  <sheetViews>
    <sheetView showGridLines="0" topLeftCell="A19" zoomScaleNormal="100" workbookViewId="0"/>
  </sheetViews>
  <sheetFormatPr defaultColWidth="33.140625" defaultRowHeight="15.75"/>
  <cols>
    <col min="1" max="1" width="6.5703125" style="3" bestFit="1" customWidth="1"/>
    <col min="2" max="2" width="11.85546875" style="3" bestFit="1" customWidth="1"/>
    <col min="3" max="3" width="20.7109375" style="3" bestFit="1" customWidth="1"/>
    <col min="4" max="4" width="18.140625" style="3" bestFit="1" customWidth="1"/>
    <col min="5" max="5" width="14.28515625" style="3" bestFit="1" customWidth="1"/>
    <col min="6" max="6" width="49.85546875" style="12" bestFit="1" customWidth="1"/>
    <col min="7" max="7" width="23.7109375" style="3" bestFit="1" customWidth="1"/>
    <col min="8" max="8" width="13.7109375" style="3" bestFit="1" customWidth="1"/>
    <col min="9" max="9" width="11.5703125" style="3" bestFit="1" customWidth="1"/>
    <col min="10" max="10" width="12.7109375" style="3" bestFit="1" customWidth="1"/>
    <col min="11" max="11" width="10.7109375" style="3" bestFit="1" customWidth="1"/>
    <col min="12" max="12" width="14.28515625" style="3" bestFit="1" customWidth="1"/>
    <col min="13" max="13" width="36.85546875" style="3" bestFit="1" customWidth="1"/>
    <col min="14" max="14" width="27.85546875" style="3" bestFit="1" customWidth="1"/>
    <col min="15" max="15" width="18.28515625" style="3" bestFit="1" customWidth="1"/>
    <col min="16" max="16" width="36.85546875" style="3" bestFit="1" customWidth="1"/>
    <col min="17" max="17" width="19.140625" style="3" bestFit="1" customWidth="1"/>
    <col min="18" max="16384" width="33.140625" style="3"/>
  </cols>
  <sheetData>
    <row r="1" spans="1:17" s="7" customFormat="1" ht="31.5" customHeight="1">
      <c r="A1" s="10" t="s">
        <v>16</v>
      </c>
      <c r="B1" s="10" t="s">
        <v>19</v>
      </c>
      <c r="C1" s="10" t="s">
        <v>31</v>
      </c>
      <c r="D1" s="10" t="s">
        <v>17</v>
      </c>
      <c r="E1" s="10" t="s">
        <v>255</v>
      </c>
      <c r="F1" s="10" t="s">
        <v>20</v>
      </c>
      <c r="G1" s="10" t="s">
        <v>21</v>
      </c>
      <c r="H1" s="10" t="s">
        <v>0</v>
      </c>
      <c r="I1" s="10" t="s">
        <v>32</v>
      </c>
      <c r="J1" s="10" t="s">
        <v>33</v>
      </c>
      <c r="K1" s="10" t="s">
        <v>34</v>
      </c>
      <c r="L1" s="10" t="s">
        <v>35</v>
      </c>
      <c r="M1" s="10" t="s">
        <v>313</v>
      </c>
      <c r="N1" s="10" t="s">
        <v>36</v>
      </c>
      <c r="O1" s="10" t="s">
        <v>256</v>
      </c>
      <c r="P1" s="10" t="s">
        <v>257</v>
      </c>
      <c r="Q1" s="10" t="s">
        <v>254</v>
      </c>
    </row>
    <row r="2" spans="1:17">
      <c r="A2" s="14" t="s">
        <v>242</v>
      </c>
      <c r="B2" s="14" t="s">
        <v>38</v>
      </c>
      <c r="C2" s="15">
        <v>44071.715650868056</v>
      </c>
      <c r="D2" s="15" t="s">
        <v>9</v>
      </c>
      <c r="E2" s="16">
        <v>27.5</v>
      </c>
      <c r="F2" s="18" t="s">
        <v>258</v>
      </c>
      <c r="G2" s="17" t="s">
        <v>7</v>
      </c>
      <c r="H2" s="17" t="s">
        <v>259</v>
      </c>
      <c r="I2" s="17" t="s">
        <v>41</v>
      </c>
      <c r="J2" s="17" t="s">
        <v>2</v>
      </c>
      <c r="K2" s="17" t="s">
        <v>1</v>
      </c>
      <c r="L2" s="16">
        <v>20</v>
      </c>
      <c r="M2" s="17" t="s">
        <v>23</v>
      </c>
      <c r="N2" s="16">
        <v>2.5</v>
      </c>
      <c r="O2" s="17" t="s">
        <v>22</v>
      </c>
      <c r="P2" s="16">
        <v>5</v>
      </c>
      <c r="Q2" s="16">
        <v>0</v>
      </c>
    </row>
    <row r="3" spans="1:17">
      <c r="A3" s="14" t="s">
        <v>242</v>
      </c>
      <c r="B3" s="14" t="s">
        <v>38</v>
      </c>
      <c r="C3" s="15">
        <v>44071.743487337961</v>
      </c>
      <c r="D3" s="15" t="s">
        <v>9</v>
      </c>
      <c r="E3" s="16">
        <v>22.5</v>
      </c>
      <c r="F3" s="18" t="s">
        <v>260</v>
      </c>
      <c r="G3" s="17" t="s">
        <v>7</v>
      </c>
      <c r="H3" s="17" t="s">
        <v>261</v>
      </c>
      <c r="I3" s="17" t="s">
        <v>190</v>
      </c>
      <c r="J3" s="17" t="s">
        <v>1</v>
      </c>
      <c r="K3" s="17" t="s">
        <v>1</v>
      </c>
      <c r="L3" s="16">
        <v>20</v>
      </c>
      <c r="M3" s="17" t="s">
        <v>23</v>
      </c>
      <c r="N3" s="16">
        <v>2.5</v>
      </c>
      <c r="O3" s="16">
        <v>0</v>
      </c>
      <c r="P3" s="16">
        <v>0</v>
      </c>
      <c r="Q3" s="16">
        <v>0</v>
      </c>
    </row>
    <row r="4" spans="1:17">
      <c r="A4" s="14" t="s">
        <v>242</v>
      </c>
      <c r="B4" s="14" t="s">
        <v>38</v>
      </c>
      <c r="C4" s="15">
        <v>44067.893708668977</v>
      </c>
      <c r="D4" s="15" t="s">
        <v>9</v>
      </c>
      <c r="E4" s="16">
        <v>20</v>
      </c>
      <c r="F4" s="18" t="s">
        <v>262</v>
      </c>
      <c r="G4" s="17" t="s">
        <v>7</v>
      </c>
      <c r="H4" s="17" t="s">
        <v>263</v>
      </c>
      <c r="I4" s="17" t="s">
        <v>264</v>
      </c>
      <c r="J4" s="17" t="s">
        <v>2</v>
      </c>
      <c r="K4" s="17" t="s">
        <v>1</v>
      </c>
      <c r="L4" s="16">
        <v>20</v>
      </c>
      <c r="M4" s="16">
        <v>0</v>
      </c>
      <c r="N4" s="16">
        <v>0</v>
      </c>
      <c r="O4" s="16">
        <v>0</v>
      </c>
      <c r="P4" s="16">
        <v>0</v>
      </c>
      <c r="Q4" s="16">
        <v>0</v>
      </c>
    </row>
    <row r="5" spans="1:17">
      <c r="A5" s="14" t="s">
        <v>242</v>
      </c>
      <c r="B5" s="14" t="s">
        <v>38</v>
      </c>
      <c r="C5" s="15">
        <v>44072.478052523147</v>
      </c>
      <c r="D5" s="15" t="s">
        <v>9</v>
      </c>
      <c r="E5" s="16">
        <v>20</v>
      </c>
      <c r="F5" s="18" t="s">
        <v>265</v>
      </c>
      <c r="G5" s="17" t="s">
        <v>7</v>
      </c>
      <c r="H5" s="17" t="s">
        <v>266</v>
      </c>
      <c r="I5" s="17" t="s">
        <v>57</v>
      </c>
      <c r="J5" s="17" t="s">
        <v>2</v>
      </c>
      <c r="K5" s="17" t="s">
        <v>1</v>
      </c>
      <c r="L5" s="16">
        <v>20</v>
      </c>
      <c r="M5" s="16">
        <v>0</v>
      </c>
      <c r="N5" s="16">
        <v>0</v>
      </c>
      <c r="O5" s="16">
        <v>0</v>
      </c>
      <c r="P5" s="16">
        <v>0</v>
      </c>
      <c r="Q5" s="16">
        <v>0</v>
      </c>
    </row>
    <row r="6" spans="1:17">
      <c r="A6" s="14" t="s">
        <v>242</v>
      </c>
      <c r="B6" s="14" t="s">
        <v>38</v>
      </c>
      <c r="C6" s="15">
        <v>44069.728865185185</v>
      </c>
      <c r="D6" s="15" t="s">
        <v>9</v>
      </c>
      <c r="E6" s="16">
        <v>15</v>
      </c>
      <c r="F6" s="18" t="s">
        <v>267</v>
      </c>
      <c r="G6" s="17" t="s">
        <v>7</v>
      </c>
      <c r="H6" s="17" t="s">
        <v>268</v>
      </c>
      <c r="I6" s="17" t="s">
        <v>190</v>
      </c>
      <c r="J6" s="17" t="s">
        <v>2</v>
      </c>
      <c r="K6" s="17" t="s">
        <v>2</v>
      </c>
      <c r="L6" s="16">
        <v>0</v>
      </c>
      <c r="M6" s="17" t="s">
        <v>22</v>
      </c>
      <c r="N6" s="16">
        <v>10</v>
      </c>
      <c r="O6" s="17" t="s">
        <v>22</v>
      </c>
      <c r="P6" s="16">
        <v>5</v>
      </c>
      <c r="Q6" s="16">
        <v>0</v>
      </c>
    </row>
    <row r="7" spans="1:17">
      <c r="A7" s="14" t="s">
        <v>242</v>
      </c>
      <c r="B7" s="14" t="s">
        <v>38</v>
      </c>
      <c r="C7" s="15">
        <v>44070.599274872686</v>
      </c>
      <c r="D7" s="15" t="s">
        <v>9</v>
      </c>
      <c r="E7" s="16">
        <v>15</v>
      </c>
      <c r="F7" s="18" t="s">
        <v>269</v>
      </c>
      <c r="G7" s="17" t="s">
        <v>7</v>
      </c>
      <c r="H7" s="17" t="s">
        <v>270</v>
      </c>
      <c r="I7" s="17" t="s">
        <v>190</v>
      </c>
      <c r="J7" s="17" t="s">
        <v>2</v>
      </c>
      <c r="K7" s="17" t="s">
        <v>2</v>
      </c>
      <c r="L7" s="16">
        <v>0</v>
      </c>
      <c r="M7" s="17" t="s">
        <v>22</v>
      </c>
      <c r="N7" s="16">
        <v>10</v>
      </c>
      <c r="O7" s="17" t="s">
        <v>22</v>
      </c>
      <c r="P7" s="16">
        <v>5</v>
      </c>
      <c r="Q7" s="16">
        <v>0</v>
      </c>
    </row>
    <row r="8" spans="1:17">
      <c r="A8" s="14" t="s">
        <v>242</v>
      </c>
      <c r="B8" s="14" t="s">
        <v>38</v>
      </c>
      <c r="C8" s="15">
        <v>44070.747604201388</v>
      </c>
      <c r="D8" s="15" t="s">
        <v>9</v>
      </c>
      <c r="E8" s="16">
        <v>15</v>
      </c>
      <c r="F8" s="18" t="s">
        <v>271</v>
      </c>
      <c r="G8" s="17" t="s">
        <v>7</v>
      </c>
      <c r="H8" s="17" t="s">
        <v>272</v>
      </c>
      <c r="I8" s="17" t="s">
        <v>85</v>
      </c>
      <c r="J8" s="17" t="s">
        <v>2</v>
      </c>
      <c r="K8" s="17" t="s">
        <v>2</v>
      </c>
      <c r="L8" s="16">
        <v>0</v>
      </c>
      <c r="M8" s="17" t="s">
        <v>22</v>
      </c>
      <c r="N8" s="16">
        <v>10</v>
      </c>
      <c r="O8" s="17" t="s">
        <v>22</v>
      </c>
      <c r="P8" s="16">
        <v>5</v>
      </c>
      <c r="Q8" s="16">
        <v>0</v>
      </c>
    </row>
    <row r="9" spans="1:17">
      <c r="A9" s="14" t="s">
        <v>242</v>
      </c>
      <c r="B9" s="14" t="s">
        <v>38</v>
      </c>
      <c r="C9" s="15">
        <v>44070.755919953699</v>
      </c>
      <c r="D9" s="15" t="s">
        <v>9</v>
      </c>
      <c r="E9" s="16">
        <v>15</v>
      </c>
      <c r="F9" s="18" t="s">
        <v>273</v>
      </c>
      <c r="G9" s="17" t="s">
        <v>7</v>
      </c>
      <c r="H9" s="17" t="s">
        <v>274</v>
      </c>
      <c r="I9" s="17" t="s">
        <v>47</v>
      </c>
      <c r="J9" s="17" t="s">
        <v>2</v>
      </c>
      <c r="K9" s="17" t="s">
        <v>2</v>
      </c>
      <c r="L9" s="16">
        <v>0</v>
      </c>
      <c r="M9" s="17" t="s">
        <v>22</v>
      </c>
      <c r="N9" s="16">
        <v>10</v>
      </c>
      <c r="O9" s="17" t="s">
        <v>22</v>
      </c>
      <c r="P9" s="16">
        <v>5</v>
      </c>
      <c r="Q9" s="16">
        <v>0</v>
      </c>
    </row>
    <row r="10" spans="1:17">
      <c r="A10" s="14" t="s">
        <v>242</v>
      </c>
      <c r="B10" s="14" t="s">
        <v>38</v>
      </c>
      <c r="C10" s="15">
        <v>44071.409750590276</v>
      </c>
      <c r="D10" s="15" t="s">
        <v>9</v>
      </c>
      <c r="E10" s="16">
        <v>15</v>
      </c>
      <c r="F10" s="18" t="s">
        <v>275</v>
      </c>
      <c r="G10" s="17" t="s">
        <v>7</v>
      </c>
      <c r="H10" s="17" t="s">
        <v>276</v>
      </c>
      <c r="I10" s="17" t="s">
        <v>80</v>
      </c>
      <c r="J10" s="17" t="s">
        <v>2</v>
      </c>
      <c r="K10" s="17" t="s">
        <v>2</v>
      </c>
      <c r="L10" s="16">
        <v>0</v>
      </c>
      <c r="M10" s="17" t="s">
        <v>22</v>
      </c>
      <c r="N10" s="16">
        <v>10</v>
      </c>
      <c r="O10" s="17" t="s">
        <v>22</v>
      </c>
      <c r="P10" s="16">
        <v>5</v>
      </c>
      <c r="Q10" s="16">
        <v>0</v>
      </c>
    </row>
    <row r="11" spans="1:17">
      <c r="A11" s="14" t="s">
        <v>242</v>
      </c>
      <c r="B11" s="14" t="s">
        <v>38</v>
      </c>
      <c r="C11" s="15">
        <v>44072.935908009254</v>
      </c>
      <c r="D11" s="15" t="s">
        <v>9</v>
      </c>
      <c r="E11" s="16">
        <v>15</v>
      </c>
      <c r="F11" s="18" t="s">
        <v>277</v>
      </c>
      <c r="G11" s="17" t="s">
        <v>7</v>
      </c>
      <c r="H11" s="17" t="s">
        <v>278</v>
      </c>
      <c r="I11" s="17" t="s">
        <v>190</v>
      </c>
      <c r="J11" s="17" t="s">
        <v>2</v>
      </c>
      <c r="K11" s="17" t="s">
        <v>2</v>
      </c>
      <c r="L11" s="16">
        <v>0</v>
      </c>
      <c r="M11" s="17" t="s">
        <v>22</v>
      </c>
      <c r="N11" s="16">
        <v>10</v>
      </c>
      <c r="O11" s="17" t="s">
        <v>22</v>
      </c>
      <c r="P11" s="16">
        <v>5</v>
      </c>
      <c r="Q11" s="16">
        <v>0</v>
      </c>
    </row>
    <row r="12" spans="1:17">
      <c r="A12" s="14" t="s">
        <v>242</v>
      </c>
      <c r="B12" s="14" t="s">
        <v>38</v>
      </c>
      <c r="C12" s="15">
        <v>44069.928185104167</v>
      </c>
      <c r="D12" s="15" t="s">
        <v>9</v>
      </c>
      <c r="E12" s="16">
        <v>14</v>
      </c>
      <c r="F12" s="18" t="s">
        <v>279</v>
      </c>
      <c r="G12" s="17" t="s">
        <v>7</v>
      </c>
      <c r="H12" s="17" t="s">
        <v>280</v>
      </c>
      <c r="I12" s="17" t="s">
        <v>109</v>
      </c>
      <c r="J12" s="17" t="s">
        <v>2</v>
      </c>
      <c r="K12" s="17" t="s">
        <v>2</v>
      </c>
      <c r="L12" s="16">
        <v>0</v>
      </c>
      <c r="M12" s="17" t="s">
        <v>26</v>
      </c>
      <c r="N12" s="16">
        <v>10</v>
      </c>
      <c r="O12" s="17" t="s">
        <v>26</v>
      </c>
      <c r="P12" s="16">
        <v>4</v>
      </c>
      <c r="Q12" s="16">
        <v>0</v>
      </c>
    </row>
    <row r="13" spans="1:17">
      <c r="A13" s="14" t="s">
        <v>242</v>
      </c>
      <c r="B13" s="14" t="s">
        <v>38</v>
      </c>
      <c r="C13" s="15">
        <v>44069.928211886574</v>
      </c>
      <c r="D13" s="15" t="s">
        <v>11</v>
      </c>
      <c r="E13" s="16">
        <v>14</v>
      </c>
      <c r="F13" s="18" t="s">
        <v>279</v>
      </c>
      <c r="G13" s="17" t="s">
        <v>7</v>
      </c>
      <c r="H13" s="17" t="s">
        <v>280</v>
      </c>
      <c r="I13" s="17" t="s">
        <v>109</v>
      </c>
      <c r="J13" s="17" t="s">
        <v>2</v>
      </c>
      <c r="K13" s="17" t="s">
        <v>2</v>
      </c>
      <c r="L13" s="16">
        <v>0</v>
      </c>
      <c r="M13" s="17" t="s">
        <v>26</v>
      </c>
      <c r="N13" s="16">
        <v>10</v>
      </c>
      <c r="O13" s="17" t="s">
        <v>26</v>
      </c>
      <c r="P13" s="16">
        <v>4</v>
      </c>
      <c r="Q13" s="16">
        <v>0</v>
      </c>
    </row>
    <row r="14" spans="1:17">
      <c r="A14" s="14" t="s">
        <v>242</v>
      </c>
      <c r="B14" s="14" t="s">
        <v>38</v>
      </c>
      <c r="C14" s="15">
        <v>44068.382143425923</v>
      </c>
      <c r="D14" s="15" t="s">
        <v>9</v>
      </c>
      <c r="E14" s="16">
        <v>12.5</v>
      </c>
      <c r="F14" s="18" t="s">
        <v>29</v>
      </c>
      <c r="G14" s="17" t="s">
        <v>7</v>
      </c>
      <c r="H14" s="17" t="s">
        <v>30</v>
      </c>
      <c r="I14" s="17" t="s">
        <v>150</v>
      </c>
      <c r="J14" s="17" t="s">
        <v>2</v>
      </c>
      <c r="K14" s="17" t="s">
        <v>2</v>
      </c>
      <c r="L14" s="16">
        <v>0</v>
      </c>
      <c r="M14" s="17" t="s">
        <v>23</v>
      </c>
      <c r="N14" s="16">
        <v>2.5</v>
      </c>
      <c r="O14" s="17" t="s">
        <v>26</v>
      </c>
      <c r="P14" s="16">
        <v>4</v>
      </c>
      <c r="Q14" s="16">
        <v>6</v>
      </c>
    </row>
    <row r="15" spans="1:17">
      <c r="A15" s="14" t="s">
        <v>242</v>
      </c>
      <c r="B15" s="14" t="s">
        <v>38</v>
      </c>
      <c r="C15" s="15">
        <v>44070.934159687495</v>
      </c>
      <c r="D15" s="15" t="s">
        <v>9</v>
      </c>
      <c r="E15" s="16">
        <v>10</v>
      </c>
      <c r="F15" s="18" t="s">
        <v>281</v>
      </c>
      <c r="G15" s="17" t="s">
        <v>7</v>
      </c>
      <c r="H15" s="17" t="s">
        <v>282</v>
      </c>
      <c r="I15" s="17" t="s">
        <v>58</v>
      </c>
      <c r="J15" s="17" t="s">
        <v>2</v>
      </c>
      <c r="K15" s="17" t="s">
        <v>2</v>
      </c>
      <c r="L15" s="16">
        <v>0</v>
      </c>
      <c r="M15" s="17" t="s">
        <v>26</v>
      </c>
      <c r="N15" s="16">
        <v>10</v>
      </c>
      <c r="O15" s="16">
        <v>0</v>
      </c>
      <c r="P15" s="16">
        <v>0</v>
      </c>
      <c r="Q15" s="16">
        <v>0</v>
      </c>
    </row>
    <row r="16" spans="1:17">
      <c r="A16" s="14" t="s">
        <v>242</v>
      </c>
      <c r="B16" s="14" t="s">
        <v>38</v>
      </c>
      <c r="C16" s="15">
        <v>44071.515319375001</v>
      </c>
      <c r="D16" s="15" t="s">
        <v>11</v>
      </c>
      <c r="E16" s="16">
        <v>10</v>
      </c>
      <c r="F16" s="18" t="s">
        <v>127</v>
      </c>
      <c r="G16" s="17" t="s">
        <v>7</v>
      </c>
      <c r="H16" s="17" t="s">
        <v>128</v>
      </c>
      <c r="I16" s="17" t="s">
        <v>47</v>
      </c>
      <c r="J16" s="17" t="s">
        <v>2</v>
      </c>
      <c r="K16" s="17" t="s">
        <v>2</v>
      </c>
      <c r="L16" s="16">
        <v>0</v>
      </c>
      <c r="M16" s="17" t="s">
        <v>22</v>
      </c>
      <c r="N16" s="16">
        <v>10</v>
      </c>
      <c r="O16" s="16">
        <v>0</v>
      </c>
      <c r="P16" s="16">
        <v>0</v>
      </c>
      <c r="Q16" s="16">
        <v>0</v>
      </c>
    </row>
    <row r="17" spans="1:17">
      <c r="A17" s="14" t="s">
        <v>242</v>
      </c>
      <c r="B17" s="14" t="s">
        <v>38</v>
      </c>
      <c r="C17" s="15">
        <v>44071.906962743051</v>
      </c>
      <c r="D17" s="15" t="s">
        <v>9</v>
      </c>
      <c r="E17" s="16">
        <v>7.5</v>
      </c>
      <c r="F17" s="18" t="s">
        <v>283</v>
      </c>
      <c r="G17" s="17" t="s">
        <v>7</v>
      </c>
      <c r="H17" s="17" t="s">
        <v>284</v>
      </c>
      <c r="I17" s="17" t="s">
        <v>160</v>
      </c>
      <c r="J17" s="17" t="s">
        <v>2</v>
      </c>
      <c r="K17" s="17" t="s">
        <v>2</v>
      </c>
      <c r="L17" s="16">
        <v>0</v>
      </c>
      <c r="M17" s="17" t="s">
        <v>23</v>
      </c>
      <c r="N17" s="16">
        <v>2.5</v>
      </c>
      <c r="O17" s="17" t="s">
        <v>22</v>
      </c>
      <c r="P17" s="16">
        <v>5</v>
      </c>
      <c r="Q17" s="16">
        <v>0</v>
      </c>
    </row>
    <row r="18" spans="1:17">
      <c r="A18" s="14" t="s">
        <v>242</v>
      </c>
      <c r="B18" s="14" t="s">
        <v>38</v>
      </c>
      <c r="C18" s="15">
        <v>44068.900196944443</v>
      </c>
      <c r="D18" s="15" t="s">
        <v>9</v>
      </c>
      <c r="E18" s="16">
        <v>5</v>
      </c>
      <c r="F18" s="18" t="s">
        <v>285</v>
      </c>
      <c r="G18" s="17" t="s">
        <v>7</v>
      </c>
      <c r="H18" s="17" t="s">
        <v>286</v>
      </c>
      <c r="I18" s="17" t="s">
        <v>57</v>
      </c>
      <c r="J18" s="17" t="s">
        <v>2</v>
      </c>
      <c r="K18" s="17" t="s">
        <v>2</v>
      </c>
      <c r="L18" s="16">
        <v>0</v>
      </c>
      <c r="M18" s="16">
        <v>0</v>
      </c>
      <c r="N18" s="16">
        <v>0</v>
      </c>
      <c r="O18" s="17" t="s">
        <v>22</v>
      </c>
      <c r="P18" s="16">
        <v>5</v>
      </c>
      <c r="Q18" s="16">
        <v>0</v>
      </c>
    </row>
    <row r="19" spans="1:17">
      <c r="A19" s="14" t="s">
        <v>242</v>
      </c>
      <c r="B19" s="14" t="s">
        <v>38</v>
      </c>
      <c r="C19" s="15">
        <v>44070.646232002313</v>
      </c>
      <c r="D19" s="15" t="s">
        <v>9</v>
      </c>
      <c r="E19" s="16">
        <v>4</v>
      </c>
      <c r="F19" s="18" t="s">
        <v>287</v>
      </c>
      <c r="G19" s="17" t="s">
        <v>7</v>
      </c>
      <c r="H19" s="17" t="s">
        <v>288</v>
      </c>
      <c r="I19" s="17" t="s">
        <v>80</v>
      </c>
      <c r="J19" s="17" t="s">
        <v>1</v>
      </c>
      <c r="K19" s="17" t="s">
        <v>2</v>
      </c>
      <c r="L19" s="16">
        <v>0</v>
      </c>
      <c r="M19" s="16">
        <v>0</v>
      </c>
      <c r="N19" s="16">
        <v>0</v>
      </c>
      <c r="O19" s="17" t="s">
        <v>26</v>
      </c>
      <c r="P19" s="16">
        <v>4</v>
      </c>
      <c r="Q19" s="16">
        <v>0</v>
      </c>
    </row>
    <row r="20" spans="1:17">
      <c r="A20" s="14" t="s">
        <v>242</v>
      </c>
      <c r="B20" s="14" t="s">
        <v>38</v>
      </c>
      <c r="C20" s="15">
        <v>44067.923136909718</v>
      </c>
      <c r="D20" s="15" t="s">
        <v>9</v>
      </c>
      <c r="E20" s="16">
        <v>3.5</v>
      </c>
      <c r="F20" s="18" t="s">
        <v>289</v>
      </c>
      <c r="G20" s="17" t="s">
        <v>7</v>
      </c>
      <c r="H20" s="17" t="s">
        <v>290</v>
      </c>
      <c r="I20" s="17" t="s">
        <v>291</v>
      </c>
      <c r="J20" s="17" t="s">
        <v>2</v>
      </c>
      <c r="K20" s="17" t="s">
        <v>2</v>
      </c>
      <c r="L20" s="16">
        <v>0</v>
      </c>
      <c r="M20" s="17" t="s">
        <v>23</v>
      </c>
      <c r="N20" s="16">
        <v>2.5</v>
      </c>
      <c r="O20" s="17" t="s">
        <v>23</v>
      </c>
      <c r="P20" s="16">
        <v>1</v>
      </c>
      <c r="Q20" s="16">
        <v>0</v>
      </c>
    </row>
    <row r="21" spans="1:17">
      <c r="A21" s="14" t="s">
        <v>242</v>
      </c>
      <c r="B21" s="14" t="s">
        <v>38</v>
      </c>
      <c r="C21" s="15">
        <v>44070.957137696758</v>
      </c>
      <c r="D21" s="15" t="s">
        <v>9</v>
      </c>
      <c r="E21" s="16">
        <v>3.5</v>
      </c>
      <c r="F21" s="18" t="s">
        <v>292</v>
      </c>
      <c r="G21" s="17" t="s">
        <v>7</v>
      </c>
      <c r="H21" s="17" t="s">
        <v>293</v>
      </c>
      <c r="I21" s="17" t="s">
        <v>44</v>
      </c>
      <c r="J21" s="17" t="s">
        <v>2</v>
      </c>
      <c r="K21" s="17" t="s">
        <v>2</v>
      </c>
      <c r="L21" s="16">
        <v>0</v>
      </c>
      <c r="M21" s="17" t="s">
        <v>23</v>
      </c>
      <c r="N21" s="16">
        <v>2.5</v>
      </c>
      <c r="O21" s="17" t="s">
        <v>23</v>
      </c>
      <c r="P21" s="16">
        <v>1</v>
      </c>
      <c r="Q21" s="16">
        <v>0</v>
      </c>
    </row>
    <row r="22" spans="1:17">
      <c r="A22" s="14" t="s">
        <v>242</v>
      </c>
      <c r="B22" s="14" t="s">
        <v>38</v>
      </c>
      <c r="C22" s="15">
        <v>44070.986777534723</v>
      </c>
      <c r="D22" s="15" t="s">
        <v>11</v>
      </c>
      <c r="E22" s="16">
        <v>3.5</v>
      </c>
      <c r="F22" s="18" t="s">
        <v>292</v>
      </c>
      <c r="G22" s="17" t="s">
        <v>7</v>
      </c>
      <c r="H22" s="17" t="s">
        <v>293</v>
      </c>
      <c r="I22" s="17" t="s">
        <v>44</v>
      </c>
      <c r="J22" s="17" t="s">
        <v>2</v>
      </c>
      <c r="K22" s="17" t="s">
        <v>2</v>
      </c>
      <c r="L22" s="16">
        <v>0</v>
      </c>
      <c r="M22" s="17" t="s">
        <v>23</v>
      </c>
      <c r="N22" s="16">
        <v>2.5</v>
      </c>
      <c r="O22" s="17" t="s">
        <v>23</v>
      </c>
      <c r="P22" s="16">
        <v>1</v>
      </c>
      <c r="Q22" s="16">
        <v>0</v>
      </c>
    </row>
    <row r="23" spans="1:17">
      <c r="A23" s="14" t="s">
        <v>242</v>
      </c>
      <c r="B23" s="14" t="s">
        <v>38</v>
      </c>
      <c r="C23" s="15">
        <v>44071.554089826386</v>
      </c>
      <c r="D23" s="15" t="s">
        <v>9</v>
      </c>
      <c r="E23" s="16">
        <v>3.5</v>
      </c>
      <c r="F23" s="18" t="s">
        <v>294</v>
      </c>
      <c r="G23" s="17" t="s">
        <v>7</v>
      </c>
      <c r="H23" s="17" t="s">
        <v>295</v>
      </c>
      <c r="I23" s="17" t="s">
        <v>97</v>
      </c>
      <c r="J23" s="17" t="s">
        <v>2</v>
      </c>
      <c r="K23" s="17" t="s">
        <v>2</v>
      </c>
      <c r="L23" s="16">
        <v>0</v>
      </c>
      <c r="M23" s="17" t="s">
        <v>23</v>
      </c>
      <c r="N23" s="16">
        <v>2.5</v>
      </c>
      <c r="O23" s="17" t="s">
        <v>23</v>
      </c>
      <c r="P23" s="16">
        <v>1</v>
      </c>
      <c r="Q23" s="16">
        <v>0</v>
      </c>
    </row>
    <row r="24" spans="1:17">
      <c r="A24" s="14" t="s">
        <v>242</v>
      </c>
      <c r="B24" s="14" t="s">
        <v>38</v>
      </c>
      <c r="C24" s="15">
        <v>44072.454440231479</v>
      </c>
      <c r="D24" s="15" t="s">
        <v>9</v>
      </c>
      <c r="E24" s="16">
        <v>3.5</v>
      </c>
      <c r="F24" s="18" t="s">
        <v>296</v>
      </c>
      <c r="G24" s="17" t="s">
        <v>7</v>
      </c>
      <c r="H24" s="17" t="s">
        <v>297</v>
      </c>
      <c r="I24" s="17" t="s">
        <v>181</v>
      </c>
      <c r="J24" s="17" t="s">
        <v>2</v>
      </c>
      <c r="K24" s="17" t="s">
        <v>2</v>
      </c>
      <c r="L24" s="16">
        <v>0</v>
      </c>
      <c r="M24" s="17" t="s">
        <v>23</v>
      </c>
      <c r="N24" s="16">
        <v>2.5</v>
      </c>
      <c r="O24" s="17" t="s">
        <v>23</v>
      </c>
      <c r="P24" s="16">
        <v>1</v>
      </c>
      <c r="Q24" s="16">
        <v>0</v>
      </c>
    </row>
    <row r="25" spans="1:17">
      <c r="A25" s="14" t="s">
        <v>242</v>
      </c>
      <c r="B25" s="14" t="s">
        <v>38</v>
      </c>
      <c r="C25" s="15">
        <v>44072.592099548609</v>
      </c>
      <c r="D25" s="15" t="s">
        <v>9</v>
      </c>
      <c r="E25" s="16">
        <v>3.5</v>
      </c>
      <c r="F25" s="18" t="s">
        <v>298</v>
      </c>
      <c r="G25" s="17" t="s">
        <v>7</v>
      </c>
      <c r="H25" s="17" t="s">
        <v>299</v>
      </c>
      <c r="I25" s="17" t="s">
        <v>114</v>
      </c>
      <c r="J25" s="17" t="s">
        <v>2</v>
      </c>
      <c r="K25" s="17" t="s">
        <v>2</v>
      </c>
      <c r="L25" s="16">
        <v>0</v>
      </c>
      <c r="M25" s="17" t="s">
        <v>23</v>
      </c>
      <c r="N25" s="16">
        <v>2.5</v>
      </c>
      <c r="O25" s="17" t="s">
        <v>23</v>
      </c>
      <c r="P25" s="16">
        <v>1</v>
      </c>
      <c r="Q25" s="16">
        <v>0</v>
      </c>
    </row>
    <row r="26" spans="1:17">
      <c r="A26" s="14" t="s">
        <v>242</v>
      </c>
      <c r="B26" s="14" t="s">
        <v>38</v>
      </c>
      <c r="C26" s="15">
        <v>44067.92649755787</v>
      </c>
      <c r="D26" s="15" t="s">
        <v>9</v>
      </c>
      <c r="E26" s="16">
        <v>2.5</v>
      </c>
      <c r="F26" s="18" t="s">
        <v>300</v>
      </c>
      <c r="G26" s="17" t="s">
        <v>7</v>
      </c>
      <c r="H26" s="17" t="s">
        <v>301</v>
      </c>
      <c r="I26" s="17" t="s">
        <v>190</v>
      </c>
      <c r="J26" s="17" t="s">
        <v>2</v>
      </c>
      <c r="K26" s="17" t="s">
        <v>2</v>
      </c>
      <c r="L26" s="16">
        <v>0</v>
      </c>
      <c r="M26" s="17" t="s">
        <v>23</v>
      </c>
      <c r="N26" s="16">
        <v>2.5</v>
      </c>
      <c r="O26" s="16">
        <v>0</v>
      </c>
      <c r="P26" s="16">
        <v>0</v>
      </c>
      <c r="Q26" s="16">
        <v>0</v>
      </c>
    </row>
    <row r="27" spans="1:17">
      <c r="A27" s="14" t="s">
        <v>242</v>
      </c>
      <c r="B27" s="14" t="s">
        <v>38</v>
      </c>
      <c r="C27" s="15">
        <v>44068.829253159718</v>
      </c>
      <c r="D27" s="15" t="s">
        <v>9</v>
      </c>
      <c r="E27" s="16">
        <v>2</v>
      </c>
      <c r="F27" s="18" t="s">
        <v>302</v>
      </c>
      <c r="G27" s="17" t="s">
        <v>7</v>
      </c>
      <c r="H27" s="17" t="s">
        <v>303</v>
      </c>
      <c r="I27" s="17" t="s">
        <v>216</v>
      </c>
      <c r="J27" s="17" t="s">
        <v>2</v>
      </c>
      <c r="K27" s="17" t="s">
        <v>2</v>
      </c>
      <c r="L27" s="16">
        <v>0</v>
      </c>
      <c r="M27" s="16">
        <v>0</v>
      </c>
      <c r="N27" s="16">
        <v>0</v>
      </c>
      <c r="O27" s="17" t="s">
        <v>24</v>
      </c>
      <c r="P27" s="16">
        <v>2</v>
      </c>
      <c r="Q27" s="16">
        <v>0</v>
      </c>
    </row>
    <row r="28" spans="1:17">
      <c r="A28" s="14" t="s">
        <v>242</v>
      </c>
      <c r="B28" s="14" t="s">
        <v>38</v>
      </c>
      <c r="C28" s="15">
        <v>44068.386419594906</v>
      </c>
      <c r="D28" s="15" t="s">
        <v>9</v>
      </c>
      <c r="E28" s="16">
        <v>1</v>
      </c>
      <c r="F28" s="18" t="s">
        <v>304</v>
      </c>
      <c r="G28" s="17" t="s">
        <v>7</v>
      </c>
      <c r="H28" s="17" t="s">
        <v>305</v>
      </c>
      <c r="I28" s="17" t="s">
        <v>216</v>
      </c>
      <c r="J28" s="17" t="s">
        <v>2</v>
      </c>
      <c r="K28" s="17" t="s">
        <v>2</v>
      </c>
      <c r="L28" s="16">
        <v>0</v>
      </c>
      <c r="M28" s="16">
        <v>0</v>
      </c>
      <c r="N28" s="16">
        <v>0</v>
      </c>
      <c r="O28" s="17" t="s">
        <v>23</v>
      </c>
      <c r="P28" s="16">
        <v>1</v>
      </c>
      <c r="Q28" s="16">
        <v>0</v>
      </c>
    </row>
    <row r="29" spans="1:17">
      <c r="A29" s="14" t="s">
        <v>242</v>
      </c>
      <c r="B29" s="14" t="s">
        <v>38</v>
      </c>
      <c r="C29" s="15">
        <v>44068.386453298612</v>
      </c>
      <c r="D29" s="15" t="s">
        <v>11</v>
      </c>
      <c r="E29" s="16">
        <v>1</v>
      </c>
      <c r="F29" s="18" t="s">
        <v>304</v>
      </c>
      <c r="G29" s="17" t="s">
        <v>7</v>
      </c>
      <c r="H29" s="17" t="s">
        <v>305</v>
      </c>
      <c r="I29" s="17" t="s">
        <v>216</v>
      </c>
      <c r="J29" s="17" t="s">
        <v>2</v>
      </c>
      <c r="K29" s="17" t="s">
        <v>2</v>
      </c>
      <c r="L29" s="16">
        <v>0</v>
      </c>
      <c r="M29" s="16">
        <v>0</v>
      </c>
      <c r="N29" s="16">
        <v>0</v>
      </c>
      <c r="O29" s="17" t="s">
        <v>23</v>
      </c>
      <c r="P29" s="16">
        <v>1</v>
      </c>
      <c r="Q29" s="16">
        <v>0</v>
      </c>
    </row>
    <row r="30" spans="1:17">
      <c r="A30" s="14" t="s">
        <v>242</v>
      </c>
      <c r="B30" s="14" t="s">
        <v>38</v>
      </c>
      <c r="C30" s="15">
        <v>44068.395469328701</v>
      </c>
      <c r="D30" s="15" t="s">
        <v>9</v>
      </c>
      <c r="E30" s="16">
        <v>1</v>
      </c>
      <c r="F30" s="18" t="s">
        <v>306</v>
      </c>
      <c r="G30" s="17" t="s">
        <v>7</v>
      </c>
      <c r="H30" s="17" t="s">
        <v>307</v>
      </c>
      <c r="I30" s="17" t="s">
        <v>121</v>
      </c>
      <c r="J30" s="17" t="s">
        <v>2</v>
      </c>
      <c r="K30" s="17" t="s">
        <v>2</v>
      </c>
      <c r="L30" s="16">
        <v>0</v>
      </c>
      <c r="M30" s="16">
        <v>0</v>
      </c>
      <c r="N30" s="16">
        <v>0</v>
      </c>
      <c r="O30" s="17" t="s">
        <v>23</v>
      </c>
      <c r="P30" s="16">
        <v>1</v>
      </c>
      <c r="Q30" s="16">
        <v>0</v>
      </c>
    </row>
    <row r="31" spans="1:17">
      <c r="A31" s="14" t="s">
        <v>242</v>
      </c>
      <c r="B31" s="14" t="s">
        <v>38</v>
      </c>
      <c r="C31" s="15">
        <v>44068.45705636574</v>
      </c>
      <c r="D31" s="15" t="s">
        <v>9</v>
      </c>
      <c r="E31" s="16">
        <v>1</v>
      </c>
      <c r="F31" s="18" t="s">
        <v>308</v>
      </c>
      <c r="G31" s="17" t="s">
        <v>7</v>
      </c>
      <c r="H31" s="17" t="s">
        <v>309</v>
      </c>
      <c r="I31" s="17" t="s">
        <v>58</v>
      </c>
      <c r="J31" s="17" t="s">
        <v>2</v>
      </c>
      <c r="K31" s="17" t="s">
        <v>2</v>
      </c>
      <c r="L31" s="16">
        <v>0</v>
      </c>
      <c r="M31" s="16">
        <v>0</v>
      </c>
      <c r="N31" s="16">
        <v>0</v>
      </c>
      <c r="O31" s="17" t="s">
        <v>23</v>
      </c>
      <c r="P31" s="16">
        <v>1</v>
      </c>
      <c r="Q31" s="16">
        <v>0</v>
      </c>
    </row>
    <row r="32" spans="1:17">
      <c r="A32" s="14" t="s">
        <v>242</v>
      </c>
      <c r="B32" s="14" t="s">
        <v>38</v>
      </c>
      <c r="C32" s="15">
        <v>44071.845212881941</v>
      </c>
      <c r="D32" s="15" t="s">
        <v>8</v>
      </c>
      <c r="E32" s="16">
        <v>0</v>
      </c>
      <c r="F32" s="18" t="s">
        <v>306</v>
      </c>
      <c r="G32" s="17" t="s">
        <v>7</v>
      </c>
      <c r="H32" s="17" t="s">
        <v>307</v>
      </c>
      <c r="I32" s="17" t="s">
        <v>121</v>
      </c>
      <c r="J32" s="17" t="s">
        <v>2</v>
      </c>
      <c r="K32" s="17" t="s">
        <v>2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</row>
    <row r="33" spans="1:17">
      <c r="A33" s="17" t="s">
        <v>242</v>
      </c>
      <c r="B33" s="17" t="s">
        <v>38</v>
      </c>
      <c r="C33" s="15">
        <v>44072.776710925922</v>
      </c>
      <c r="D33" s="15" t="s">
        <v>8</v>
      </c>
      <c r="E33" s="16">
        <v>0</v>
      </c>
      <c r="F33" s="18" t="s">
        <v>310</v>
      </c>
      <c r="G33" s="17" t="s">
        <v>7</v>
      </c>
      <c r="H33" s="17" t="s">
        <v>311</v>
      </c>
      <c r="I33" s="17" t="s">
        <v>312</v>
      </c>
      <c r="J33" s="17" t="s">
        <v>2</v>
      </c>
      <c r="K33" s="17" t="s">
        <v>2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</row>
  </sheetData>
  <phoneticPr fontId="5" type="noConversion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Resumo</vt:lpstr>
      <vt:lpstr>Enfermeiro</vt:lpstr>
      <vt:lpstr>Médico</vt:lpstr>
      <vt:lpstr>Técnico de enfermagem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Tales</dc:creator>
  <cp:lastModifiedBy>Usuário do Windows</cp:lastModifiedBy>
  <cp:lastPrinted>2020-08-31T18:36:37Z</cp:lastPrinted>
  <dcterms:created xsi:type="dcterms:W3CDTF">2020-08-11T18:27:10Z</dcterms:created>
  <dcterms:modified xsi:type="dcterms:W3CDTF">2020-08-31T19:41:33Z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18.2.4.0</vt:lpwstr>
  </property>
</Properties>
</file>