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60" windowWidth="19440" windowHeight="11100" tabRatio="811"/>
  </bookViews>
  <sheets>
    <sheet name="Resumo" sheetId="16" r:id="rId1"/>
    <sheet name="Médico" sheetId="9" r:id="rId2"/>
    <sheet name="Técnico de enfermagem" sheetId="14" r:id="rId3"/>
  </sheets>
  <definedNames>
    <definedName name="_xlnm._FilterDatabase" localSheetId="1" hidden="1">Médico!$A$1:$Q$1</definedName>
    <definedName name="_xlnm._FilterDatabase" localSheetId="2" hidden="1">'Técnico de enfermagem'!$A$1:$Q$60</definedName>
  </definedNames>
  <calcPr calcId="125725"/>
</workbook>
</file>

<file path=xl/calcChain.xml><?xml version="1.0" encoding="utf-8"?>
<calcChain xmlns="http://schemas.openxmlformats.org/spreadsheetml/2006/main">
  <c r="E7" i="16"/>
  <c r="D7"/>
  <c r="C7"/>
  <c r="C6"/>
  <c r="B7"/>
  <c r="B6"/>
  <c r="E6"/>
  <c r="D6"/>
  <c r="E8" l="1"/>
  <c r="C8"/>
  <c r="B8"/>
  <c r="D8"/>
</calcChain>
</file>

<file path=xl/sharedStrings.xml><?xml version="1.0" encoding="utf-8"?>
<sst xmlns="http://schemas.openxmlformats.org/spreadsheetml/2006/main" count="700" uniqueCount="173">
  <si>
    <t>CPF</t>
  </si>
  <si>
    <t>SIM</t>
  </si>
  <si>
    <t>NÃO</t>
  </si>
  <si>
    <t>Médico</t>
  </si>
  <si>
    <t>Técnico de Enfermagem</t>
  </si>
  <si>
    <t>DESCLASSIFICADO</t>
  </si>
  <si>
    <t>CLASSIFICADO</t>
  </si>
  <si>
    <t>VAGA PRETENDIDA</t>
  </si>
  <si>
    <t>CANCELADO</t>
  </si>
  <si>
    <t>TOTAL</t>
  </si>
  <si>
    <t>MÉDICO EM SAUDE INDIGENA</t>
  </si>
  <si>
    <t>TÉCNICO DE ENFERMAGEM EM SAUDE INDIGENA</t>
  </si>
  <si>
    <t>FILIAL</t>
  </si>
  <si>
    <t>CLASSIFICAÇÃO</t>
  </si>
  <si>
    <t>ORGANIZAÇÃO SOCIAL DE SAÚDE HOSPITAL E MATERNIDADE THEREZINHA DE JESUS</t>
  </si>
  <si>
    <t>PROCESSO SELETIVO</t>
  </si>
  <si>
    <t>NOME DO CANDIDATO</t>
  </si>
  <si>
    <t>CARGO PRETENDIDO</t>
  </si>
  <si>
    <t>5</t>
  </si>
  <si>
    <t>1</t>
  </si>
  <si>
    <t>2</t>
  </si>
  <si>
    <t>3</t>
  </si>
  <si>
    <t>4</t>
  </si>
  <si>
    <t>DATA/HORA INSCRIÇÃO</t>
  </si>
  <si>
    <t>IDADE</t>
  </si>
  <si>
    <t>POSSUI DEFICIÊNCIA</t>
  </si>
  <si>
    <t>INDÍGENA</t>
  </si>
  <si>
    <t>PONTUAÇÃO INDÍGENA</t>
  </si>
  <si>
    <t>PONTUAÇÃO EXPERIÊNCIA SAÚDE COLETIVA</t>
  </si>
  <si>
    <t>CASAI BRASÍLIA</t>
  </si>
  <si>
    <t>44</t>
  </si>
  <si>
    <t>46</t>
  </si>
  <si>
    <t>39</t>
  </si>
  <si>
    <t>24</t>
  </si>
  <si>
    <t>34</t>
  </si>
  <si>
    <t>27</t>
  </si>
  <si>
    <t>33</t>
  </si>
  <si>
    <t>05773649870</t>
  </si>
  <si>
    <t>56</t>
  </si>
  <si>
    <t>40</t>
  </si>
  <si>
    <t>55</t>
  </si>
  <si>
    <t>42</t>
  </si>
  <si>
    <t>31</t>
  </si>
  <si>
    <t>32</t>
  </si>
  <si>
    <t>26</t>
  </si>
  <si>
    <t>0</t>
  </si>
  <si>
    <t>28</t>
  </si>
  <si>
    <t>25</t>
  </si>
  <si>
    <t>41</t>
  </si>
  <si>
    <t>30</t>
  </si>
  <si>
    <t>21</t>
  </si>
  <si>
    <t>COMITÊ INTERINSTITUCIONAL - CASAI Brasília</t>
  </si>
  <si>
    <t>MATHEUS NAVES GONÇALVES</t>
  </si>
  <si>
    <t>02079554174</t>
  </si>
  <si>
    <t>DANUTA RAMOS DUARTE</t>
  </si>
  <si>
    <t>04441930143</t>
  </si>
  <si>
    <t>PONTUAÇÃO PÓS-GRADUAÇÃO</t>
  </si>
  <si>
    <t>PONTUAÇÃO TOTAL</t>
  </si>
  <si>
    <t>QUANTO TEMPO ÁREA INTERESSE</t>
  </si>
  <si>
    <t>PONTUAÇÃO EXPERIÊNCIA FUNÇÃO INSCRITA/ÁREA INTERESSE</t>
  </si>
  <si>
    <t>JONATAS TABORDA BATISTA</t>
  </si>
  <si>
    <t>86910060997</t>
  </si>
  <si>
    <t>23</t>
  </si>
  <si>
    <t>ISABELA SALASAR DE OLIVA FELICIO</t>
  </si>
  <si>
    <t>80573320187</t>
  </si>
  <si>
    <t xml:space="preserve">MÁRCIA ROSANA VIEIRA SILVA </t>
  </si>
  <si>
    <t>57166625368</t>
  </si>
  <si>
    <t>CLEILTON SILVA FERREIRA</t>
  </si>
  <si>
    <t>60151115346</t>
  </si>
  <si>
    <t>20</t>
  </si>
  <si>
    <t>QUANTO TEMPO SAÚDE COLETIVA/ PÚBLICA OU ATENÇÃO BÁSICA</t>
  </si>
  <si>
    <t>INSCRIÇÕES</t>
  </si>
  <si>
    <t>DANIELLE ARAÚJO TANAJURA</t>
  </si>
  <si>
    <t>99624702187</t>
  </si>
  <si>
    <t>02/2020</t>
  </si>
  <si>
    <t>VANDELA PEREIRA GONÇALVES</t>
  </si>
  <si>
    <t>02340695202</t>
  </si>
  <si>
    <t>ELIVANDRA SOARES PEREIRA</t>
  </si>
  <si>
    <t>64323072287</t>
  </si>
  <si>
    <t xml:space="preserve">RAQUEL PAIXÃO YAWASA </t>
  </si>
  <si>
    <t>02124373218</t>
  </si>
  <si>
    <t>DAVID WILQUERSON TORRES COSTA</t>
  </si>
  <si>
    <t>02653245132</t>
  </si>
  <si>
    <t>EDSON JOSÉ SAMPAIO BEZERRA</t>
  </si>
  <si>
    <t>03352334579</t>
  </si>
  <si>
    <t>THAISA NOEMIA GONÇALVES DA SILVA</t>
  </si>
  <si>
    <t>07333782182</t>
  </si>
  <si>
    <t xml:space="preserve">KARINA SILVA MARÇAL </t>
  </si>
  <si>
    <t>88676730253</t>
  </si>
  <si>
    <t>MARIA MARLENE PEREIRA DA SILVA SANTOS</t>
  </si>
  <si>
    <t>80696627604</t>
  </si>
  <si>
    <t>JOSUÉ JÚNIOR WAIKARNÃSE XERENTE</t>
  </si>
  <si>
    <t>07290644174</t>
  </si>
  <si>
    <t>22</t>
  </si>
  <si>
    <t>NATALIA ALVES</t>
  </si>
  <si>
    <t>05606728109</t>
  </si>
  <si>
    <t>JAQUELINE MACIEL MORAIS</t>
  </si>
  <si>
    <t>01849963258</t>
  </si>
  <si>
    <t>MICHERLINI BARBOZA DE ALMEIDA</t>
  </si>
  <si>
    <t>62201336253</t>
  </si>
  <si>
    <t>SAMUEL DA SILVA ALVES</t>
  </si>
  <si>
    <t>06989455144</t>
  </si>
  <si>
    <t>MARCOS VINICIUS DE OLIVEIRA</t>
  </si>
  <si>
    <t>22824176822</t>
  </si>
  <si>
    <t>JEFFERSON CARVALHO DE ALMEIDA</t>
  </si>
  <si>
    <t>00762054360</t>
  </si>
  <si>
    <t>CAMILA BATISTA ALBUQUERQUE</t>
  </si>
  <si>
    <t>00789543206</t>
  </si>
  <si>
    <t>IRES PEREIRA DA ROCHA</t>
  </si>
  <si>
    <t>02763963323</t>
  </si>
  <si>
    <t>RAQUEL PEREIRA DE OLIVEIRA ROCHA</t>
  </si>
  <si>
    <t>31748929100</t>
  </si>
  <si>
    <t>FLAVIA REGINA SANTOS GALVÃO</t>
  </si>
  <si>
    <t>06845994307</t>
  </si>
  <si>
    <t xml:space="preserve">RODRIGO GONÇALVES VIEIRA </t>
  </si>
  <si>
    <t>70154038202</t>
  </si>
  <si>
    <t xml:space="preserve">FRANCISCA AFONSO RODRIGUES </t>
  </si>
  <si>
    <t>02645118160</t>
  </si>
  <si>
    <t>STEPHANIE SILVA DE SOUZA MOURA</t>
  </si>
  <si>
    <t>03920613171</t>
  </si>
  <si>
    <t>JUCILENE PINTO JOSÉ</t>
  </si>
  <si>
    <t>07241636112</t>
  </si>
  <si>
    <t>IODENE GERMANO DA SILVA</t>
  </si>
  <si>
    <t>02917022108</t>
  </si>
  <si>
    <t>MARIA DE FATIMA ARAUJO DA ROCHA</t>
  </si>
  <si>
    <t>02691983269</t>
  </si>
  <si>
    <t>MARCILIO JOAO HANAME</t>
  </si>
  <si>
    <t>03787928227</t>
  </si>
  <si>
    <t>RAIMUNDO ANTONIO ARAUJO DA ROCHA</t>
  </si>
  <si>
    <t>02692004280</t>
  </si>
  <si>
    <t>EVANDRO TSERE Á HITSE</t>
  </si>
  <si>
    <t>04785167114</t>
  </si>
  <si>
    <t>ADRIANA MARIA SILVA DA CUNHA</t>
  </si>
  <si>
    <t>13028545349</t>
  </si>
  <si>
    <t>62</t>
  </si>
  <si>
    <t>MARIA DO SOCORRO  DA SILVA</t>
  </si>
  <si>
    <t>91830982168</t>
  </si>
  <si>
    <t>LYSANDRA CONCEIÇÃO ALVES</t>
  </si>
  <si>
    <t>05487804125</t>
  </si>
  <si>
    <t>SILVIA DO SOCORRO RODRIGUES PANTOJA</t>
  </si>
  <si>
    <t>43257364253</t>
  </si>
  <si>
    <t>JOSINEIDE BATISTA ALVES NASCIMENTO</t>
  </si>
  <si>
    <t>65881540115</t>
  </si>
  <si>
    <t>FELIPE DA SILVA ANDRADE</t>
  </si>
  <si>
    <t>02824903295</t>
  </si>
  <si>
    <t xml:space="preserve">ALDEISE BRITO DE PINHO </t>
  </si>
  <si>
    <t>00675835208</t>
  </si>
  <si>
    <t xml:space="preserve">SARAH ALVES MUNIZ KAMAIURÁ </t>
  </si>
  <si>
    <t>09747600641</t>
  </si>
  <si>
    <t xml:space="preserve">ALINE PANFILHO DE BRITO </t>
  </si>
  <si>
    <t>03036157298</t>
  </si>
  <si>
    <t>SUZIANY MARÍA FERNANDES DE MIRANDA</t>
  </si>
  <si>
    <t>29339430263</t>
  </si>
  <si>
    <t>MARIA ANGELA DE ABREU SANTIAGO SANTOS FERREIRA</t>
  </si>
  <si>
    <t>82222681200</t>
  </si>
  <si>
    <t>CLEONICE GOMES A SILVA</t>
  </si>
  <si>
    <t>CRISTIANA DA SILVA SANTOS</t>
  </si>
  <si>
    <t>92835660178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</si>
  <si>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02/2020 CASAI Brasília</t>
    </r>
  </si>
  <si>
    <t xml:space="preserve">Obs: As inscrições foram realizadas, exclusivamente, via internet, no site da OSSHMTJ (www.osshmtj.org.br), do dia 15/09/2020 à 27/09/2020 horário de Brasília, sendo desclassificado o candidato que porventura fizer o cadastro antes ou depois da data informada no edital. </t>
  </si>
  <si>
    <t>ANTONIO DE PÁDUA LIMA PASSOS</t>
  </si>
  <si>
    <t>35196963715</t>
  </si>
  <si>
    <t>70</t>
  </si>
  <si>
    <t xml:space="preserve">SILVIO PEREIRA DA SILVA JÚNIOR </t>
  </si>
  <si>
    <t>00434145165</t>
  </si>
  <si>
    <t xml:space="preserve">ADRIANA MATIAS DOS SANTOS </t>
  </si>
  <si>
    <t>01072483106</t>
  </si>
  <si>
    <t>36</t>
  </si>
  <si>
    <t>DIVANIA MARIA DA SILVA COELHO</t>
  </si>
  <si>
    <t>57914699187</t>
  </si>
  <si>
    <t>47</t>
  </si>
  <si>
    <t xml:space="preserve">LUZILENE PEREIRA DOS SANTOS CORIOLANO </t>
  </si>
  <si>
    <t>99491664115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</si>
</sst>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left" vertical="center" readingOrder="1"/>
    </xf>
    <xf numFmtId="0" fontId="3" fillId="2" borderId="1" xfId="0" applyNumberFormat="1" applyFont="1" applyFill="1" applyBorder="1" applyAlignment="1">
      <alignment horizontal="left" vertical="center" readingOrder="1"/>
    </xf>
    <xf numFmtId="49" fontId="3" fillId="2" borderId="1" xfId="0" applyNumberFormat="1" applyFont="1" applyFill="1" applyBorder="1" applyAlignment="1">
      <alignment horizontal="left" vertical="center" readingOrder="1"/>
    </xf>
    <xf numFmtId="164" fontId="1" fillId="2" borderId="1" xfId="0" applyNumberFormat="1" applyFont="1" applyFill="1" applyBorder="1" applyAlignment="1">
      <alignment horizontal="left" vertical="center" readingOrder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10" zoomScaleNormal="110" workbookViewId="0">
      <selection activeCell="E13" sqref="E13"/>
    </sheetView>
  </sheetViews>
  <sheetFormatPr defaultColWidth="9.28515625" defaultRowHeight="15.75"/>
  <cols>
    <col min="1" max="1" width="55.140625" style="1" bestFit="1" customWidth="1"/>
    <col min="2" max="5" width="19.7109375" style="1" customWidth="1"/>
    <col min="6" max="16384" width="9.28515625" style="1"/>
  </cols>
  <sheetData>
    <row r="1" spans="1:5">
      <c r="A1" s="15" t="s">
        <v>14</v>
      </c>
      <c r="B1" s="16"/>
      <c r="C1" s="17"/>
      <c r="D1" s="21"/>
      <c r="E1" s="22"/>
    </row>
    <row r="2" spans="1:5">
      <c r="A2" s="15" t="s">
        <v>51</v>
      </c>
      <c r="B2" s="16"/>
      <c r="C2" s="17"/>
      <c r="D2" s="23"/>
      <c r="E2" s="24"/>
    </row>
    <row r="3" spans="1:5">
      <c r="A3" s="18" t="s">
        <v>158</v>
      </c>
      <c r="B3" s="19"/>
      <c r="C3" s="20"/>
      <c r="D3" s="25"/>
      <c r="E3" s="26"/>
    </row>
    <row r="4" spans="1:5" ht="7.5" customHeight="1">
      <c r="A4" s="2"/>
      <c r="B4" s="3"/>
      <c r="C4" s="3"/>
      <c r="D4" s="3"/>
      <c r="E4" s="3"/>
    </row>
    <row r="5" spans="1:5" ht="31.5" customHeight="1">
      <c r="A5" s="4" t="s">
        <v>7</v>
      </c>
      <c r="B5" s="4" t="s">
        <v>71</v>
      </c>
      <c r="C5" s="4" t="s">
        <v>6</v>
      </c>
      <c r="D5" s="4" t="s">
        <v>5</v>
      </c>
      <c r="E5" s="4" t="s">
        <v>8</v>
      </c>
    </row>
    <row r="6" spans="1:5">
      <c r="A6" s="5" t="s">
        <v>10</v>
      </c>
      <c r="B6" s="6">
        <f>COUNT(Médico!$E:$E)</f>
        <v>4</v>
      </c>
      <c r="C6" s="6">
        <f>COUNTIF(Médico!$D$1:$D$64,"CLASSIFICADO")</f>
        <v>4</v>
      </c>
      <c r="D6" s="6">
        <f>COUNTIF(Médico!$D$1:$D$64,"desCLASSIFICADO")</f>
        <v>0</v>
      </c>
      <c r="E6" s="6">
        <f>COUNTIF(Médico!$D$1:$D$64,"cancelado")</f>
        <v>0</v>
      </c>
    </row>
    <row r="7" spans="1:5">
      <c r="A7" s="5" t="s">
        <v>11</v>
      </c>
      <c r="B7" s="6">
        <f>COUNT('Técnico de enfermagem'!$E:$E)</f>
        <v>59</v>
      </c>
      <c r="C7" s="6">
        <f>COUNTIF('Técnico de enfermagem'!$D$1:$D$100,"CLASSIFICADO")</f>
        <v>42</v>
      </c>
      <c r="D7" s="6">
        <f>COUNTIF('Técnico de enfermagem'!$D$1:$D$100,"desCLASSIFICADO")</f>
        <v>7</v>
      </c>
      <c r="E7" s="6">
        <f>COUNTIF('Técnico de enfermagem'!$D$1:$D$100,"cancelado")</f>
        <v>10</v>
      </c>
    </row>
    <row r="8" spans="1:5">
      <c r="A8" s="4" t="s">
        <v>9</v>
      </c>
      <c r="B8" s="4">
        <f>SUM(B6:B7)</f>
        <v>63</v>
      </c>
      <c r="C8" s="4">
        <f>SUM(C6:C7)</f>
        <v>46</v>
      </c>
      <c r="D8" s="4">
        <f>SUM(D6:D7)</f>
        <v>7</v>
      </c>
      <c r="E8" s="4">
        <f>SUM(E6:E7)</f>
        <v>10</v>
      </c>
    </row>
    <row r="10" spans="1:5" ht="15.75" customHeight="1">
      <c r="A10" s="27" t="s">
        <v>159</v>
      </c>
      <c r="B10" s="28"/>
      <c r="C10" s="28"/>
      <c r="D10" s="28"/>
      <c r="E10" s="29"/>
    </row>
    <row r="11" spans="1:5">
      <c r="A11" s="30"/>
      <c r="B11" s="31"/>
      <c r="C11" s="31"/>
      <c r="D11" s="31"/>
      <c r="E11" s="32"/>
    </row>
  </sheetData>
  <mergeCells count="5">
    <mergeCell ref="A1:C1"/>
    <mergeCell ref="A2:C2"/>
    <mergeCell ref="A3:C3"/>
    <mergeCell ref="D1:E3"/>
    <mergeCell ref="A10:E11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showGridLines="0" topLeftCell="L1" workbookViewId="0">
      <selection activeCell="O4" sqref="O4"/>
    </sheetView>
  </sheetViews>
  <sheetFormatPr defaultRowHeight="15.75"/>
  <cols>
    <col min="1" max="1" width="15.42578125" style="13" bestFit="1" customWidth="1"/>
    <col min="2" max="2" width="11.28515625" style="13" bestFit="1" customWidth="1"/>
    <col min="3" max="3" width="20.7109375" style="13" bestFit="1" customWidth="1"/>
    <col min="4" max="4" width="15.85546875" style="13" bestFit="1" customWidth="1"/>
    <col min="5" max="5" width="14.28515625" style="13" bestFit="1" customWidth="1"/>
    <col min="6" max="6" width="47.140625" style="12" bestFit="1" customWidth="1"/>
    <col min="7" max="8" width="13.7109375" style="13" bestFit="1" customWidth="1"/>
    <col min="9" max="9" width="7" style="13" bestFit="1" customWidth="1"/>
    <col min="10" max="10" width="12.7109375" style="13" bestFit="1" customWidth="1"/>
    <col min="11" max="11" width="10.7109375" style="13" bestFit="1" customWidth="1"/>
    <col min="12" max="12" width="14.28515625" style="13" bestFit="1" customWidth="1"/>
    <col min="13" max="13" width="36.85546875" style="13" bestFit="1" customWidth="1"/>
    <col min="14" max="14" width="27.85546875" style="13" bestFit="1" customWidth="1"/>
    <col min="15" max="15" width="18.28515625" style="13" bestFit="1" customWidth="1"/>
    <col min="16" max="16" width="36.85546875" style="13" bestFit="1" customWidth="1"/>
    <col min="17" max="17" width="19.140625" style="13" bestFit="1" customWidth="1"/>
    <col min="18" max="16384" width="9.140625" style="13"/>
  </cols>
  <sheetData>
    <row r="1" spans="1:17" s="7" customFormat="1" ht="31.5">
      <c r="A1" s="9" t="s">
        <v>12</v>
      </c>
      <c r="B1" s="9" t="s">
        <v>15</v>
      </c>
      <c r="C1" s="9" t="s">
        <v>23</v>
      </c>
      <c r="D1" s="9" t="s">
        <v>13</v>
      </c>
      <c r="E1" s="9" t="s">
        <v>57</v>
      </c>
      <c r="F1" s="9" t="s">
        <v>16</v>
      </c>
      <c r="G1" s="9" t="s">
        <v>17</v>
      </c>
      <c r="H1" s="9" t="s">
        <v>0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70</v>
      </c>
      <c r="N1" s="9" t="s">
        <v>28</v>
      </c>
      <c r="O1" s="9" t="s">
        <v>58</v>
      </c>
      <c r="P1" s="9" t="s">
        <v>59</v>
      </c>
      <c r="Q1" s="9" t="s">
        <v>56</v>
      </c>
    </row>
    <row r="2" spans="1:17">
      <c r="A2" s="8" t="s">
        <v>29</v>
      </c>
      <c r="B2" s="8" t="s">
        <v>74</v>
      </c>
      <c r="C2" s="34">
        <v>44099.865675185181</v>
      </c>
      <c r="D2" s="10" t="s">
        <v>6</v>
      </c>
      <c r="E2" s="35">
        <v>31</v>
      </c>
      <c r="F2" s="36" t="s">
        <v>160</v>
      </c>
      <c r="G2" s="36" t="s">
        <v>3</v>
      </c>
      <c r="H2" s="36" t="s">
        <v>161</v>
      </c>
      <c r="I2" s="36" t="s">
        <v>162</v>
      </c>
      <c r="J2" s="36" t="s">
        <v>2</v>
      </c>
      <c r="K2" s="36" t="s">
        <v>1</v>
      </c>
      <c r="L2" s="35">
        <v>20</v>
      </c>
      <c r="M2" s="36" t="s">
        <v>20</v>
      </c>
      <c r="N2" s="35">
        <v>5</v>
      </c>
      <c r="O2" s="35">
        <v>0</v>
      </c>
      <c r="P2" s="35">
        <v>0</v>
      </c>
      <c r="Q2" s="35">
        <v>6</v>
      </c>
    </row>
    <row r="3" spans="1:17">
      <c r="A3" s="8" t="s">
        <v>29</v>
      </c>
      <c r="B3" s="8" t="s">
        <v>74</v>
      </c>
      <c r="C3" s="34">
        <v>44094.765440358795</v>
      </c>
      <c r="D3" s="10" t="s">
        <v>6</v>
      </c>
      <c r="E3" s="35">
        <v>5</v>
      </c>
      <c r="F3" s="36" t="s">
        <v>52</v>
      </c>
      <c r="G3" s="36" t="s">
        <v>3</v>
      </c>
      <c r="H3" s="36" t="s">
        <v>53</v>
      </c>
      <c r="I3" s="36" t="s">
        <v>46</v>
      </c>
      <c r="J3" s="36" t="s">
        <v>2</v>
      </c>
      <c r="K3" s="36" t="s">
        <v>2</v>
      </c>
      <c r="L3" s="35">
        <v>0</v>
      </c>
      <c r="M3" s="36" t="s">
        <v>20</v>
      </c>
      <c r="N3" s="35">
        <v>5</v>
      </c>
      <c r="O3" s="35">
        <v>0</v>
      </c>
      <c r="P3" s="35">
        <v>0</v>
      </c>
      <c r="Q3" s="35">
        <v>0</v>
      </c>
    </row>
    <row r="4" spans="1:17">
      <c r="A4" s="8" t="s">
        <v>29</v>
      </c>
      <c r="B4" s="8" t="s">
        <v>74</v>
      </c>
      <c r="C4" s="34">
        <v>44092.100603298612</v>
      </c>
      <c r="D4" s="10" t="s">
        <v>6</v>
      </c>
      <c r="E4" s="35">
        <v>2.5</v>
      </c>
      <c r="F4" s="36" t="s">
        <v>72</v>
      </c>
      <c r="G4" s="36" t="s">
        <v>3</v>
      </c>
      <c r="H4" s="36" t="s">
        <v>73</v>
      </c>
      <c r="I4" s="36" t="s">
        <v>36</v>
      </c>
      <c r="J4" s="36" t="s">
        <v>2</v>
      </c>
      <c r="K4" s="36" t="s">
        <v>2</v>
      </c>
      <c r="L4" s="35">
        <v>0</v>
      </c>
      <c r="M4" s="36" t="s">
        <v>19</v>
      </c>
      <c r="N4" s="35">
        <v>2.5</v>
      </c>
      <c r="O4" s="35">
        <v>0</v>
      </c>
      <c r="P4" s="35">
        <v>0</v>
      </c>
      <c r="Q4" s="35">
        <v>0</v>
      </c>
    </row>
    <row r="5" spans="1:17">
      <c r="A5" s="8" t="s">
        <v>29</v>
      </c>
      <c r="B5" s="8" t="s">
        <v>74</v>
      </c>
      <c r="C5" s="34">
        <v>44094.79555894676</v>
      </c>
      <c r="D5" s="10" t="s">
        <v>6</v>
      </c>
      <c r="E5" s="35">
        <v>2.5</v>
      </c>
      <c r="F5" s="36" t="s">
        <v>54</v>
      </c>
      <c r="G5" s="36" t="s">
        <v>3</v>
      </c>
      <c r="H5" s="36" t="s">
        <v>55</v>
      </c>
      <c r="I5" s="36" t="s">
        <v>44</v>
      </c>
      <c r="J5" s="36" t="s">
        <v>2</v>
      </c>
      <c r="K5" s="36" t="s">
        <v>2</v>
      </c>
      <c r="L5" s="35">
        <v>0</v>
      </c>
      <c r="M5" s="36" t="s">
        <v>19</v>
      </c>
      <c r="N5" s="35">
        <v>2.5</v>
      </c>
      <c r="O5" s="35">
        <v>0</v>
      </c>
      <c r="P5" s="35">
        <v>0</v>
      </c>
      <c r="Q5" s="35">
        <v>0</v>
      </c>
    </row>
    <row r="8" spans="1:17">
      <c r="C8" s="33"/>
    </row>
  </sheetData>
  <sortState ref="A2:Q8">
    <sortCondition descending="1" ref="E2:E8"/>
    <sortCondition ref="L2:L8" customList="Do Maior par o Menor"/>
    <sortCondition descending="1" ref="N2:N8"/>
    <sortCondition descending="1" ref="P2:P8"/>
    <sortCondition descending="1" ref="Q2:Q8"/>
    <sortCondition ref="C2:C8"/>
  </sortState>
  <conditionalFormatting sqref="H2:H4">
    <cfRule type="duplicateValues" dxfId="13" priority="5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67"/>
  <sheetViews>
    <sheetView showGridLines="0" topLeftCell="A23" zoomScaleNormal="100" workbookViewId="0">
      <selection activeCell="D53" sqref="D53"/>
    </sheetView>
  </sheetViews>
  <sheetFormatPr defaultColWidth="33.140625" defaultRowHeight="15.75"/>
  <cols>
    <col min="1" max="1" width="17.28515625" style="3" customWidth="1"/>
    <col min="2" max="2" width="11.85546875" style="3" bestFit="1" customWidth="1"/>
    <col min="3" max="3" width="24.7109375" style="3" customWidth="1"/>
    <col min="4" max="4" width="18.140625" style="3" bestFit="1" customWidth="1"/>
    <col min="5" max="5" width="14.28515625" style="3" bestFit="1" customWidth="1"/>
    <col min="6" max="6" width="49.85546875" style="11" bestFit="1" customWidth="1"/>
    <col min="7" max="7" width="23.7109375" style="3" bestFit="1" customWidth="1"/>
    <col min="8" max="8" width="13.7109375" style="3" bestFit="1" customWidth="1"/>
    <col min="9" max="9" width="11.5703125" style="3" bestFit="1" customWidth="1"/>
    <col min="10" max="10" width="12.7109375" style="3" bestFit="1" customWidth="1"/>
    <col min="11" max="11" width="10.7109375" style="3" bestFit="1" customWidth="1"/>
    <col min="12" max="12" width="14.28515625" style="3" bestFit="1" customWidth="1"/>
    <col min="13" max="13" width="36.85546875" style="3" bestFit="1" customWidth="1"/>
    <col min="14" max="14" width="27.85546875" style="3" bestFit="1" customWidth="1"/>
    <col min="15" max="15" width="18.28515625" style="3" bestFit="1" customWidth="1"/>
    <col min="16" max="16" width="36.85546875" style="3" bestFit="1" customWidth="1"/>
    <col min="17" max="17" width="19.140625" style="3" bestFit="1" customWidth="1"/>
    <col min="18" max="16384" width="33.140625" style="3"/>
  </cols>
  <sheetData>
    <row r="1" spans="1:17" s="7" customFormat="1" ht="31.5" customHeight="1">
      <c r="A1" s="9" t="s">
        <v>12</v>
      </c>
      <c r="B1" s="9" t="s">
        <v>15</v>
      </c>
      <c r="C1" s="9" t="s">
        <v>23</v>
      </c>
      <c r="D1" s="9" t="s">
        <v>13</v>
      </c>
      <c r="E1" s="9" t="s">
        <v>57</v>
      </c>
      <c r="F1" s="9" t="s">
        <v>16</v>
      </c>
      <c r="G1" s="9" t="s">
        <v>17</v>
      </c>
      <c r="H1" s="14" t="s">
        <v>0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70</v>
      </c>
      <c r="N1" s="9" t="s">
        <v>28</v>
      </c>
      <c r="O1" s="9" t="s">
        <v>58</v>
      </c>
      <c r="P1" s="9" t="s">
        <v>59</v>
      </c>
      <c r="Q1" s="9" t="s">
        <v>56</v>
      </c>
    </row>
    <row r="2" spans="1:17">
      <c r="A2" s="8" t="s">
        <v>29</v>
      </c>
      <c r="B2" s="8" t="s">
        <v>74</v>
      </c>
      <c r="C2" s="34">
        <v>44092.528325844905</v>
      </c>
      <c r="D2" s="34" t="s">
        <v>6</v>
      </c>
      <c r="E2" s="35">
        <v>30</v>
      </c>
      <c r="F2" s="36" t="s">
        <v>128</v>
      </c>
      <c r="G2" s="36" t="s">
        <v>4</v>
      </c>
      <c r="H2" s="36" t="s">
        <v>129</v>
      </c>
      <c r="I2" s="36" t="s">
        <v>35</v>
      </c>
      <c r="J2" s="36" t="s">
        <v>2</v>
      </c>
      <c r="K2" s="36" t="s">
        <v>1</v>
      </c>
      <c r="L2" s="35">
        <v>20</v>
      </c>
      <c r="M2" s="36" t="s">
        <v>22</v>
      </c>
      <c r="N2" s="35">
        <v>10</v>
      </c>
      <c r="O2" s="35">
        <v>0</v>
      </c>
      <c r="P2" s="35">
        <v>0</v>
      </c>
      <c r="Q2" s="35">
        <v>0</v>
      </c>
    </row>
    <row r="3" spans="1:17">
      <c r="A3" s="8" t="s">
        <v>29</v>
      </c>
      <c r="B3" s="8" t="s">
        <v>74</v>
      </c>
      <c r="C3" s="34">
        <v>44092.68478413194</v>
      </c>
      <c r="D3" s="34" t="s">
        <v>6</v>
      </c>
      <c r="E3" s="35">
        <v>27.5</v>
      </c>
      <c r="F3" s="36" t="s">
        <v>124</v>
      </c>
      <c r="G3" s="36" t="s">
        <v>4</v>
      </c>
      <c r="H3" s="36" t="s">
        <v>125</v>
      </c>
      <c r="I3" s="36" t="s">
        <v>47</v>
      </c>
      <c r="J3" s="36" t="s">
        <v>2</v>
      </c>
      <c r="K3" s="36" t="s">
        <v>1</v>
      </c>
      <c r="L3" s="35">
        <v>20</v>
      </c>
      <c r="M3" s="36" t="s">
        <v>21</v>
      </c>
      <c r="N3" s="35">
        <v>7.5</v>
      </c>
      <c r="O3" s="35">
        <v>0</v>
      </c>
      <c r="P3" s="35">
        <v>0</v>
      </c>
      <c r="Q3" s="35">
        <v>0</v>
      </c>
    </row>
    <row r="4" spans="1:17">
      <c r="A4" s="8" t="s">
        <v>29</v>
      </c>
      <c r="B4" s="8" t="s">
        <v>74</v>
      </c>
      <c r="C4" s="34">
        <v>44093.474753680552</v>
      </c>
      <c r="D4" s="34" t="s">
        <v>6</v>
      </c>
      <c r="E4" s="35">
        <v>26.5</v>
      </c>
      <c r="F4" s="36" t="s">
        <v>106</v>
      </c>
      <c r="G4" s="36" t="s">
        <v>4</v>
      </c>
      <c r="H4" s="36" t="s">
        <v>107</v>
      </c>
      <c r="I4" s="36" t="s">
        <v>42</v>
      </c>
      <c r="J4" s="36" t="s">
        <v>2</v>
      </c>
      <c r="K4" s="36" t="s">
        <v>1</v>
      </c>
      <c r="L4" s="35">
        <v>20</v>
      </c>
      <c r="M4" s="36" t="s">
        <v>19</v>
      </c>
      <c r="N4" s="35">
        <v>2.5</v>
      </c>
      <c r="O4" s="36" t="s">
        <v>22</v>
      </c>
      <c r="P4" s="35">
        <v>4</v>
      </c>
      <c r="Q4" s="35">
        <v>0</v>
      </c>
    </row>
    <row r="5" spans="1:17">
      <c r="A5" s="8" t="s">
        <v>29</v>
      </c>
      <c r="B5" s="8" t="s">
        <v>74</v>
      </c>
      <c r="C5" s="34">
        <v>44091.509373229164</v>
      </c>
      <c r="D5" s="34" t="s">
        <v>6</v>
      </c>
      <c r="E5" s="35">
        <v>25</v>
      </c>
      <c r="F5" s="36" t="s">
        <v>141</v>
      </c>
      <c r="G5" s="36" t="s">
        <v>4</v>
      </c>
      <c r="H5" s="36" t="s">
        <v>142</v>
      </c>
      <c r="I5" s="36" t="s">
        <v>30</v>
      </c>
      <c r="J5" s="36" t="s">
        <v>2</v>
      </c>
      <c r="K5" s="36" t="s">
        <v>1</v>
      </c>
      <c r="L5" s="35">
        <v>20</v>
      </c>
      <c r="M5" s="36" t="s">
        <v>20</v>
      </c>
      <c r="N5" s="35">
        <v>5</v>
      </c>
      <c r="O5" s="35">
        <v>0</v>
      </c>
      <c r="P5" s="35">
        <v>0</v>
      </c>
      <c r="Q5" s="35">
        <v>0</v>
      </c>
    </row>
    <row r="6" spans="1:17">
      <c r="A6" s="8" t="s">
        <v>29</v>
      </c>
      <c r="B6" s="8" t="s">
        <v>74</v>
      </c>
      <c r="C6" s="34">
        <v>44092.487094062497</v>
      </c>
      <c r="D6" s="34" t="s">
        <v>6</v>
      </c>
      <c r="E6" s="35">
        <v>23.5</v>
      </c>
      <c r="F6" s="36" t="s">
        <v>130</v>
      </c>
      <c r="G6" s="36" t="s">
        <v>4</v>
      </c>
      <c r="H6" s="36" t="s">
        <v>131</v>
      </c>
      <c r="I6" s="36" t="s">
        <v>33</v>
      </c>
      <c r="J6" s="36" t="s">
        <v>1</v>
      </c>
      <c r="K6" s="36" t="s">
        <v>1</v>
      </c>
      <c r="L6" s="35">
        <v>20</v>
      </c>
      <c r="M6" s="36" t="s">
        <v>19</v>
      </c>
      <c r="N6" s="35">
        <v>2.5</v>
      </c>
      <c r="O6" s="36" t="s">
        <v>19</v>
      </c>
      <c r="P6" s="35">
        <v>1</v>
      </c>
      <c r="Q6" s="35">
        <v>0</v>
      </c>
    </row>
    <row r="7" spans="1:17">
      <c r="A7" s="8" t="s">
        <v>29</v>
      </c>
      <c r="B7" s="8" t="s">
        <v>74</v>
      </c>
      <c r="C7" s="34">
        <v>44092.854556458333</v>
      </c>
      <c r="D7" s="34" t="s">
        <v>6</v>
      </c>
      <c r="E7" s="35">
        <v>23.5</v>
      </c>
      <c r="F7" s="36" t="s">
        <v>120</v>
      </c>
      <c r="G7" s="36" t="s">
        <v>4</v>
      </c>
      <c r="H7" s="36" t="s">
        <v>121</v>
      </c>
      <c r="I7" s="36" t="s">
        <v>47</v>
      </c>
      <c r="J7" s="36" t="s">
        <v>2</v>
      </c>
      <c r="K7" s="36" t="s">
        <v>1</v>
      </c>
      <c r="L7" s="35">
        <v>20</v>
      </c>
      <c r="M7" s="36" t="s">
        <v>19</v>
      </c>
      <c r="N7" s="35">
        <v>2.5</v>
      </c>
      <c r="O7" s="36" t="s">
        <v>19</v>
      </c>
      <c r="P7" s="35">
        <v>1</v>
      </c>
      <c r="Q7" s="35">
        <v>0</v>
      </c>
    </row>
    <row r="8" spans="1:17">
      <c r="A8" s="8" t="s">
        <v>29</v>
      </c>
      <c r="B8" s="8" t="s">
        <v>74</v>
      </c>
      <c r="C8" s="34">
        <v>44092.675493449075</v>
      </c>
      <c r="D8" s="34" t="s">
        <v>6</v>
      </c>
      <c r="E8" s="35">
        <v>22.5</v>
      </c>
      <c r="F8" s="36" t="s">
        <v>126</v>
      </c>
      <c r="G8" s="36" t="s">
        <v>4</v>
      </c>
      <c r="H8" s="36" t="s">
        <v>127</v>
      </c>
      <c r="I8" s="36" t="s">
        <v>93</v>
      </c>
      <c r="J8" s="36" t="s">
        <v>2</v>
      </c>
      <c r="K8" s="36" t="s">
        <v>1</v>
      </c>
      <c r="L8" s="35">
        <v>20</v>
      </c>
      <c r="M8" s="36" t="s">
        <v>19</v>
      </c>
      <c r="N8" s="35">
        <v>2.5</v>
      </c>
      <c r="O8" s="35">
        <v>0</v>
      </c>
      <c r="P8" s="35">
        <v>0</v>
      </c>
      <c r="Q8" s="35">
        <v>0</v>
      </c>
    </row>
    <row r="9" spans="1:17">
      <c r="A9" s="8" t="s">
        <v>29</v>
      </c>
      <c r="B9" s="8" t="s">
        <v>74</v>
      </c>
      <c r="C9" s="34">
        <v>44093.445588854163</v>
      </c>
      <c r="D9" s="34" t="s">
        <v>6</v>
      </c>
      <c r="E9" s="35">
        <v>21</v>
      </c>
      <c r="F9" s="36" t="s">
        <v>112</v>
      </c>
      <c r="G9" s="36" t="s">
        <v>4</v>
      </c>
      <c r="H9" s="36" t="s">
        <v>113</v>
      </c>
      <c r="I9" s="36" t="s">
        <v>33</v>
      </c>
      <c r="J9" s="36" t="s">
        <v>2</v>
      </c>
      <c r="K9" s="36" t="s">
        <v>1</v>
      </c>
      <c r="L9" s="35">
        <v>20</v>
      </c>
      <c r="M9" s="35">
        <v>0</v>
      </c>
      <c r="N9" s="35">
        <v>0</v>
      </c>
      <c r="O9" s="36" t="s">
        <v>19</v>
      </c>
      <c r="P9" s="35">
        <v>1</v>
      </c>
      <c r="Q9" s="35">
        <v>0</v>
      </c>
    </row>
    <row r="10" spans="1:17">
      <c r="A10" s="8" t="s">
        <v>29</v>
      </c>
      <c r="B10" s="8" t="s">
        <v>74</v>
      </c>
      <c r="C10" s="34">
        <v>44093.783567951388</v>
      </c>
      <c r="D10" s="34" t="s">
        <v>6</v>
      </c>
      <c r="E10" s="35">
        <v>20</v>
      </c>
      <c r="F10" s="36" t="s">
        <v>91</v>
      </c>
      <c r="G10" s="36" t="s">
        <v>4</v>
      </c>
      <c r="H10" s="36" t="s">
        <v>92</v>
      </c>
      <c r="I10" s="36" t="s">
        <v>93</v>
      </c>
      <c r="J10" s="36" t="s">
        <v>2</v>
      </c>
      <c r="K10" s="36" t="s">
        <v>1</v>
      </c>
      <c r="L10" s="35">
        <v>20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</row>
    <row r="11" spans="1:17">
      <c r="A11" s="8" t="s">
        <v>29</v>
      </c>
      <c r="B11" s="8" t="s">
        <v>74</v>
      </c>
      <c r="C11" s="34">
        <v>44094.990001932871</v>
      </c>
      <c r="D11" s="34" t="s">
        <v>6</v>
      </c>
      <c r="E11" s="35">
        <v>20</v>
      </c>
      <c r="F11" s="36" t="s">
        <v>79</v>
      </c>
      <c r="G11" s="36" t="s">
        <v>4</v>
      </c>
      <c r="H11" s="36" t="s">
        <v>80</v>
      </c>
      <c r="I11" s="36" t="s">
        <v>33</v>
      </c>
      <c r="J11" s="36" t="s">
        <v>2</v>
      </c>
      <c r="K11" s="36" t="s">
        <v>1</v>
      </c>
      <c r="L11" s="35">
        <v>20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</row>
    <row r="12" spans="1:17">
      <c r="A12" s="8" t="s">
        <v>29</v>
      </c>
      <c r="B12" s="8" t="s">
        <v>74</v>
      </c>
      <c r="C12" s="34">
        <v>44090.825168159718</v>
      </c>
      <c r="D12" s="34" t="s">
        <v>6</v>
      </c>
      <c r="E12" s="35">
        <v>15</v>
      </c>
      <c r="F12" s="36" t="s">
        <v>155</v>
      </c>
      <c r="G12" s="36" t="s">
        <v>4</v>
      </c>
      <c r="H12" s="36" t="s">
        <v>37</v>
      </c>
      <c r="I12" s="36" t="s">
        <v>38</v>
      </c>
      <c r="J12" s="36" t="s">
        <v>2</v>
      </c>
      <c r="K12" s="36" t="s">
        <v>2</v>
      </c>
      <c r="L12" s="35">
        <v>0</v>
      </c>
      <c r="M12" s="36" t="s">
        <v>18</v>
      </c>
      <c r="N12" s="35">
        <v>10</v>
      </c>
      <c r="O12" s="36" t="s">
        <v>18</v>
      </c>
      <c r="P12" s="35">
        <v>5</v>
      </c>
      <c r="Q12" s="35">
        <v>0</v>
      </c>
    </row>
    <row r="13" spans="1:17">
      <c r="A13" s="8" t="s">
        <v>29</v>
      </c>
      <c r="B13" s="8" t="s">
        <v>74</v>
      </c>
      <c r="C13" s="34">
        <v>44090.944262199075</v>
      </c>
      <c r="D13" s="34" t="s">
        <v>6</v>
      </c>
      <c r="E13" s="35">
        <v>15</v>
      </c>
      <c r="F13" s="36" t="s">
        <v>151</v>
      </c>
      <c r="G13" s="36" t="s">
        <v>4</v>
      </c>
      <c r="H13" s="36" t="s">
        <v>152</v>
      </c>
      <c r="I13" s="36" t="s">
        <v>40</v>
      </c>
      <c r="J13" s="36" t="s">
        <v>2</v>
      </c>
      <c r="K13" s="36" t="s">
        <v>2</v>
      </c>
      <c r="L13" s="35">
        <v>0</v>
      </c>
      <c r="M13" s="36" t="s">
        <v>18</v>
      </c>
      <c r="N13" s="35">
        <v>10</v>
      </c>
      <c r="O13" s="36" t="s">
        <v>18</v>
      </c>
      <c r="P13" s="35">
        <v>5</v>
      </c>
      <c r="Q13" s="35">
        <v>0</v>
      </c>
    </row>
    <row r="14" spans="1:17">
      <c r="A14" s="8" t="s">
        <v>29</v>
      </c>
      <c r="B14" s="8" t="s">
        <v>74</v>
      </c>
      <c r="C14" s="34">
        <v>44093.467028611107</v>
      </c>
      <c r="D14" s="34" t="s">
        <v>6</v>
      </c>
      <c r="E14" s="35">
        <v>15</v>
      </c>
      <c r="F14" s="36" t="s">
        <v>110</v>
      </c>
      <c r="G14" s="36" t="s">
        <v>4</v>
      </c>
      <c r="H14" s="36" t="s">
        <v>111</v>
      </c>
      <c r="I14" s="36" t="s">
        <v>38</v>
      </c>
      <c r="J14" s="36" t="s">
        <v>2</v>
      </c>
      <c r="K14" s="36" t="s">
        <v>2</v>
      </c>
      <c r="L14" s="35">
        <v>0</v>
      </c>
      <c r="M14" s="36" t="s">
        <v>18</v>
      </c>
      <c r="N14" s="35">
        <v>10</v>
      </c>
      <c r="O14" s="36" t="s">
        <v>18</v>
      </c>
      <c r="P14" s="35">
        <v>5</v>
      </c>
      <c r="Q14" s="35">
        <v>0</v>
      </c>
    </row>
    <row r="15" spans="1:17">
      <c r="A15" s="8" t="s">
        <v>29</v>
      </c>
      <c r="B15" s="8" t="s">
        <v>74</v>
      </c>
      <c r="C15" s="34">
        <v>44093.567550868051</v>
      </c>
      <c r="D15" s="34" t="s">
        <v>6</v>
      </c>
      <c r="E15" s="35">
        <v>15</v>
      </c>
      <c r="F15" s="36" t="s">
        <v>83</v>
      </c>
      <c r="G15" s="36" t="s">
        <v>4</v>
      </c>
      <c r="H15" s="36" t="s">
        <v>84</v>
      </c>
      <c r="I15" s="36" t="s">
        <v>43</v>
      </c>
      <c r="J15" s="36" t="s">
        <v>2</v>
      </c>
      <c r="K15" s="36" t="s">
        <v>2</v>
      </c>
      <c r="L15" s="35">
        <v>0</v>
      </c>
      <c r="M15" s="36" t="s">
        <v>18</v>
      </c>
      <c r="N15" s="35">
        <v>10</v>
      </c>
      <c r="O15" s="36" t="s">
        <v>18</v>
      </c>
      <c r="P15" s="35">
        <v>5</v>
      </c>
      <c r="Q15" s="35">
        <v>0</v>
      </c>
    </row>
    <row r="16" spans="1:17" hidden="1">
      <c r="A16" s="8" t="s">
        <v>29</v>
      </c>
      <c r="B16" s="8" t="s">
        <v>74</v>
      </c>
      <c r="C16" s="34">
        <v>44093.568112546294</v>
      </c>
      <c r="D16" s="37" t="s">
        <v>8</v>
      </c>
      <c r="E16" s="35">
        <v>15</v>
      </c>
      <c r="F16" s="36" t="s">
        <v>83</v>
      </c>
      <c r="G16" s="36" t="s">
        <v>4</v>
      </c>
      <c r="H16" s="36" t="s">
        <v>84</v>
      </c>
      <c r="I16" s="36" t="s">
        <v>43</v>
      </c>
      <c r="J16" s="36" t="s">
        <v>2</v>
      </c>
      <c r="K16" s="36" t="s">
        <v>2</v>
      </c>
      <c r="L16" s="35">
        <v>0</v>
      </c>
      <c r="M16" s="36" t="s">
        <v>18</v>
      </c>
      <c r="N16" s="35">
        <v>10</v>
      </c>
      <c r="O16" s="36" t="s">
        <v>18</v>
      </c>
      <c r="P16" s="35">
        <v>5</v>
      </c>
      <c r="Q16" s="35">
        <v>0</v>
      </c>
    </row>
    <row r="17" spans="1:17" hidden="1">
      <c r="A17" s="8" t="s">
        <v>29</v>
      </c>
      <c r="B17" s="8" t="s">
        <v>74</v>
      </c>
      <c r="C17" s="34">
        <v>44093.569182430554</v>
      </c>
      <c r="D17" s="37" t="s">
        <v>8</v>
      </c>
      <c r="E17" s="35">
        <v>15</v>
      </c>
      <c r="F17" s="36" t="s">
        <v>83</v>
      </c>
      <c r="G17" s="36" t="s">
        <v>4</v>
      </c>
      <c r="H17" s="36" t="s">
        <v>84</v>
      </c>
      <c r="I17" s="36" t="s">
        <v>43</v>
      </c>
      <c r="J17" s="36" t="s">
        <v>2</v>
      </c>
      <c r="K17" s="36" t="s">
        <v>2</v>
      </c>
      <c r="L17" s="35">
        <v>0</v>
      </c>
      <c r="M17" s="36" t="s">
        <v>18</v>
      </c>
      <c r="N17" s="35">
        <v>10</v>
      </c>
      <c r="O17" s="36" t="s">
        <v>18</v>
      </c>
      <c r="P17" s="35">
        <v>5</v>
      </c>
      <c r="Q17" s="35">
        <v>0</v>
      </c>
    </row>
    <row r="18" spans="1:17">
      <c r="A18" s="8" t="s">
        <v>29</v>
      </c>
      <c r="B18" s="8" t="s">
        <v>74</v>
      </c>
      <c r="C18" s="34">
        <v>44093.904090879631</v>
      </c>
      <c r="D18" s="34" t="s">
        <v>6</v>
      </c>
      <c r="E18" s="35">
        <v>15</v>
      </c>
      <c r="F18" s="36" t="s">
        <v>89</v>
      </c>
      <c r="G18" s="36" t="s">
        <v>4</v>
      </c>
      <c r="H18" s="36" t="s">
        <v>90</v>
      </c>
      <c r="I18" s="36" t="s">
        <v>40</v>
      </c>
      <c r="J18" s="36" t="s">
        <v>2</v>
      </c>
      <c r="K18" s="36" t="s">
        <v>2</v>
      </c>
      <c r="L18" s="35">
        <v>0</v>
      </c>
      <c r="M18" s="36" t="s">
        <v>18</v>
      </c>
      <c r="N18" s="35">
        <v>10</v>
      </c>
      <c r="O18" s="36" t="s">
        <v>18</v>
      </c>
      <c r="P18" s="35">
        <v>5</v>
      </c>
      <c r="Q18" s="35">
        <v>0</v>
      </c>
    </row>
    <row r="19" spans="1:17">
      <c r="A19" s="8" t="s">
        <v>29</v>
      </c>
      <c r="B19" s="8" t="s">
        <v>74</v>
      </c>
      <c r="C19" s="34">
        <v>44093.910063483796</v>
      </c>
      <c r="D19" s="34" t="s">
        <v>6</v>
      </c>
      <c r="E19" s="35">
        <v>15</v>
      </c>
      <c r="F19" s="36" t="s">
        <v>87</v>
      </c>
      <c r="G19" s="36" t="s">
        <v>4</v>
      </c>
      <c r="H19" s="36" t="s">
        <v>88</v>
      </c>
      <c r="I19" s="36" t="s">
        <v>36</v>
      </c>
      <c r="J19" s="36" t="s">
        <v>2</v>
      </c>
      <c r="K19" s="36" t="s">
        <v>2</v>
      </c>
      <c r="L19" s="35">
        <v>0</v>
      </c>
      <c r="M19" s="36" t="s">
        <v>18</v>
      </c>
      <c r="N19" s="35">
        <v>10</v>
      </c>
      <c r="O19" s="36" t="s">
        <v>18</v>
      </c>
      <c r="P19" s="35">
        <v>5</v>
      </c>
      <c r="Q19" s="35">
        <v>0</v>
      </c>
    </row>
    <row r="20" spans="1:17">
      <c r="A20" s="8" t="s">
        <v>29</v>
      </c>
      <c r="B20" s="8" t="s">
        <v>74</v>
      </c>
      <c r="C20" s="34">
        <v>44093.98836909722</v>
      </c>
      <c r="D20" s="34" t="s">
        <v>6</v>
      </c>
      <c r="E20" s="35">
        <v>15</v>
      </c>
      <c r="F20" s="36" t="s">
        <v>60</v>
      </c>
      <c r="G20" s="36" t="s">
        <v>4</v>
      </c>
      <c r="H20" s="36" t="s">
        <v>61</v>
      </c>
      <c r="I20" s="36" t="s">
        <v>30</v>
      </c>
      <c r="J20" s="36" t="s">
        <v>2</v>
      </c>
      <c r="K20" s="36" t="s">
        <v>2</v>
      </c>
      <c r="L20" s="35">
        <v>0</v>
      </c>
      <c r="M20" s="36" t="s">
        <v>18</v>
      </c>
      <c r="N20" s="35">
        <v>10</v>
      </c>
      <c r="O20" s="36" t="s">
        <v>18</v>
      </c>
      <c r="P20" s="35">
        <v>5</v>
      </c>
      <c r="Q20" s="35">
        <v>0</v>
      </c>
    </row>
    <row r="21" spans="1:17">
      <c r="A21" s="8" t="s">
        <v>29</v>
      </c>
      <c r="B21" s="8" t="s">
        <v>74</v>
      </c>
      <c r="C21" s="34">
        <v>44094.993879629626</v>
      </c>
      <c r="D21" s="34" t="s">
        <v>6</v>
      </c>
      <c r="E21" s="35">
        <v>15</v>
      </c>
      <c r="F21" s="36" t="s">
        <v>77</v>
      </c>
      <c r="G21" s="36" t="s">
        <v>4</v>
      </c>
      <c r="H21" s="36" t="s">
        <v>78</v>
      </c>
      <c r="I21" s="36" t="s">
        <v>30</v>
      </c>
      <c r="J21" s="36" t="s">
        <v>2</v>
      </c>
      <c r="K21" s="36" t="s">
        <v>2</v>
      </c>
      <c r="L21" s="35">
        <v>0</v>
      </c>
      <c r="M21" s="36" t="s">
        <v>18</v>
      </c>
      <c r="N21" s="35">
        <v>10</v>
      </c>
      <c r="O21" s="36" t="s">
        <v>18</v>
      </c>
      <c r="P21" s="35">
        <v>5</v>
      </c>
      <c r="Q21" s="35">
        <v>0</v>
      </c>
    </row>
    <row r="22" spans="1:17">
      <c r="A22" s="8" t="s">
        <v>29</v>
      </c>
      <c r="B22" s="8" t="s">
        <v>74</v>
      </c>
      <c r="C22" s="34">
        <v>44091.633163460647</v>
      </c>
      <c r="D22" s="34" t="s">
        <v>6</v>
      </c>
      <c r="E22" s="35">
        <v>14</v>
      </c>
      <c r="F22" s="36" t="s">
        <v>139</v>
      </c>
      <c r="G22" s="36" t="s">
        <v>4</v>
      </c>
      <c r="H22" s="36" t="s">
        <v>140</v>
      </c>
      <c r="I22" s="36" t="s">
        <v>31</v>
      </c>
      <c r="J22" s="36" t="s">
        <v>2</v>
      </c>
      <c r="K22" s="36" t="s">
        <v>2</v>
      </c>
      <c r="L22" s="35">
        <v>0</v>
      </c>
      <c r="M22" s="36" t="s">
        <v>18</v>
      </c>
      <c r="N22" s="35">
        <v>10</v>
      </c>
      <c r="O22" s="36" t="s">
        <v>22</v>
      </c>
      <c r="P22" s="35">
        <v>4</v>
      </c>
      <c r="Q22" s="35">
        <v>0</v>
      </c>
    </row>
    <row r="23" spans="1:17">
      <c r="A23" s="8" t="s">
        <v>29</v>
      </c>
      <c r="B23" s="8" t="s">
        <v>74</v>
      </c>
      <c r="C23" s="34">
        <v>44093.413476956019</v>
      </c>
      <c r="D23" s="34" t="s">
        <v>6</v>
      </c>
      <c r="E23" s="35">
        <v>13</v>
      </c>
      <c r="F23" s="36" t="s">
        <v>63</v>
      </c>
      <c r="G23" s="36" t="s">
        <v>4</v>
      </c>
      <c r="H23" s="36" t="s">
        <v>64</v>
      </c>
      <c r="I23" s="36" t="s">
        <v>48</v>
      </c>
      <c r="J23" s="36" t="s">
        <v>2</v>
      </c>
      <c r="K23" s="36" t="s">
        <v>2</v>
      </c>
      <c r="L23" s="35">
        <v>0</v>
      </c>
      <c r="M23" s="36" t="s">
        <v>18</v>
      </c>
      <c r="N23" s="35">
        <v>10</v>
      </c>
      <c r="O23" s="35">
        <v>0</v>
      </c>
      <c r="P23" s="35">
        <v>0</v>
      </c>
      <c r="Q23" s="35">
        <v>3</v>
      </c>
    </row>
    <row r="24" spans="1:17">
      <c r="A24" s="8" t="s">
        <v>29</v>
      </c>
      <c r="B24" s="8" t="s">
        <v>74</v>
      </c>
      <c r="C24" s="34">
        <v>44092.93251658565</v>
      </c>
      <c r="D24" s="34" t="s">
        <v>6</v>
      </c>
      <c r="E24" s="35">
        <v>12</v>
      </c>
      <c r="F24" s="36" t="s">
        <v>118</v>
      </c>
      <c r="G24" s="36" t="s">
        <v>4</v>
      </c>
      <c r="H24" s="36" t="s">
        <v>119</v>
      </c>
      <c r="I24" s="36" t="s">
        <v>49</v>
      </c>
      <c r="J24" s="36" t="s">
        <v>2</v>
      </c>
      <c r="K24" s="36" t="s">
        <v>2</v>
      </c>
      <c r="L24" s="35">
        <v>0</v>
      </c>
      <c r="M24" s="36" t="s">
        <v>18</v>
      </c>
      <c r="N24" s="35">
        <v>10</v>
      </c>
      <c r="O24" s="36" t="s">
        <v>20</v>
      </c>
      <c r="P24" s="35">
        <v>2</v>
      </c>
      <c r="Q24" s="35">
        <v>0</v>
      </c>
    </row>
    <row r="25" spans="1:17" hidden="1">
      <c r="A25" s="8" t="s">
        <v>29</v>
      </c>
      <c r="B25" s="8" t="s">
        <v>74</v>
      </c>
      <c r="C25" s="34">
        <v>44093.653650740736</v>
      </c>
      <c r="D25" s="37" t="s">
        <v>8</v>
      </c>
      <c r="E25" s="35">
        <v>12</v>
      </c>
      <c r="F25" s="36" t="s">
        <v>83</v>
      </c>
      <c r="G25" s="36" t="s">
        <v>4</v>
      </c>
      <c r="H25" s="36" t="s">
        <v>84</v>
      </c>
      <c r="I25" s="36" t="s">
        <v>43</v>
      </c>
      <c r="J25" s="36" t="s">
        <v>2</v>
      </c>
      <c r="K25" s="36" t="s">
        <v>2</v>
      </c>
      <c r="L25" s="35">
        <v>0</v>
      </c>
      <c r="M25" s="36" t="s">
        <v>18</v>
      </c>
      <c r="N25" s="35">
        <v>10</v>
      </c>
      <c r="O25" s="36" t="s">
        <v>20</v>
      </c>
      <c r="P25" s="35">
        <v>2</v>
      </c>
      <c r="Q25" s="35">
        <v>0</v>
      </c>
    </row>
    <row r="26" spans="1:17">
      <c r="A26" s="8" t="s">
        <v>29</v>
      </c>
      <c r="B26" s="8" t="s">
        <v>74</v>
      </c>
      <c r="C26" s="34">
        <v>44091.770237106481</v>
      </c>
      <c r="D26" s="34" t="s">
        <v>6</v>
      </c>
      <c r="E26" s="35">
        <v>10.5</v>
      </c>
      <c r="F26" s="36" t="s">
        <v>135</v>
      </c>
      <c r="G26" s="36" t="s">
        <v>4</v>
      </c>
      <c r="H26" s="36" t="s">
        <v>136</v>
      </c>
      <c r="I26" s="36" t="s">
        <v>32</v>
      </c>
      <c r="J26" s="36" t="s">
        <v>2</v>
      </c>
      <c r="K26" s="36" t="s">
        <v>2</v>
      </c>
      <c r="L26" s="35">
        <v>0</v>
      </c>
      <c r="M26" s="36" t="s">
        <v>21</v>
      </c>
      <c r="N26" s="35">
        <v>7.5</v>
      </c>
      <c r="O26" s="35">
        <v>0</v>
      </c>
      <c r="P26" s="35">
        <v>0</v>
      </c>
      <c r="Q26" s="35">
        <v>3</v>
      </c>
    </row>
    <row r="27" spans="1:17">
      <c r="A27" s="8" t="s">
        <v>29</v>
      </c>
      <c r="B27" s="8" t="s">
        <v>74</v>
      </c>
      <c r="C27" s="34">
        <v>44091.892363981482</v>
      </c>
      <c r="D27" s="34" t="s">
        <v>6</v>
      </c>
      <c r="E27" s="35">
        <v>10</v>
      </c>
      <c r="F27" s="36" t="s">
        <v>132</v>
      </c>
      <c r="G27" s="36" t="s">
        <v>4</v>
      </c>
      <c r="H27" s="36" t="s">
        <v>133</v>
      </c>
      <c r="I27" s="36" t="s">
        <v>134</v>
      </c>
      <c r="J27" s="36" t="s">
        <v>2</v>
      </c>
      <c r="K27" s="36" t="s">
        <v>2</v>
      </c>
      <c r="L27" s="35">
        <v>0</v>
      </c>
      <c r="M27" s="36" t="s">
        <v>18</v>
      </c>
      <c r="N27" s="35">
        <v>10</v>
      </c>
      <c r="O27" s="35">
        <v>0</v>
      </c>
      <c r="P27" s="35">
        <v>0</v>
      </c>
      <c r="Q27" s="35">
        <v>0</v>
      </c>
    </row>
    <row r="28" spans="1:17">
      <c r="A28" s="8" t="s">
        <v>29</v>
      </c>
      <c r="B28" s="8" t="s">
        <v>74</v>
      </c>
      <c r="C28" s="34">
        <v>44093.600993356478</v>
      </c>
      <c r="D28" s="34" t="s">
        <v>6</v>
      </c>
      <c r="E28" s="35">
        <v>10</v>
      </c>
      <c r="F28" s="36" t="s">
        <v>65</v>
      </c>
      <c r="G28" s="36" t="s">
        <v>4</v>
      </c>
      <c r="H28" s="36" t="s">
        <v>66</v>
      </c>
      <c r="I28" s="36" t="s">
        <v>31</v>
      </c>
      <c r="J28" s="36" t="s">
        <v>2</v>
      </c>
      <c r="K28" s="36" t="s">
        <v>2</v>
      </c>
      <c r="L28" s="35">
        <v>0</v>
      </c>
      <c r="M28" s="36" t="s">
        <v>20</v>
      </c>
      <c r="N28" s="35">
        <v>5</v>
      </c>
      <c r="O28" s="36" t="s">
        <v>18</v>
      </c>
      <c r="P28" s="35">
        <v>5</v>
      </c>
      <c r="Q28" s="35">
        <v>0</v>
      </c>
    </row>
    <row r="29" spans="1:17" hidden="1">
      <c r="A29" s="8" t="s">
        <v>29</v>
      </c>
      <c r="B29" s="8" t="s">
        <v>74</v>
      </c>
      <c r="C29" s="34">
        <v>44094.7617340625</v>
      </c>
      <c r="D29" s="37" t="s">
        <v>8</v>
      </c>
      <c r="E29" s="35">
        <v>9.5</v>
      </c>
      <c r="F29" s="36" t="s">
        <v>83</v>
      </c>
      <c r="G29" s="36" t="s">
        <v>4</v>
      </c>
      <c r="H29" s="36" t="s">
        <v>84</v>
      </c>
      <c r="I29" s="36" t="s">
        <v>43</v>
      </c>
      <c r="J29" s="36" t="s">
        <v>2</v>
      </c>
      <c r="K29" s="36" t="s">
        <v>2</v>
      </c>
      <c r="L29" s="35">
        <v>0</v>
      </c>
      <c r="M29" s="36" t="s">
        <v>21</v>
      </c>
      <c r="N29" s="35">
        <v>7.5</v>
      </c>
      <c r="O29" s="36" t="s">
        <v>20</v>
      </c>
      <c r="P29" s="35">
        <v>2</v>
      </c>
      <c r="Q29" s="35">
        <v>0</v>
      </c>
    </row>
    <row r="30" spans="1:17">
      <c r="A30" s="8" t="s">
        <v>29</v>
      </c>
      <c r="B30" s="8" t="s">
        <v>74</v>
      </c>
      <c r="C30" s="34">
        <v>44092.974806296297</v>
      </c>
      <c r="D30" s="34" t="s">
        <v>6</v>
      </c>
      <c r="E30" s="35">
        <v>8.5</v>
      </c>
      <c r="F30" s="36" t="s">
        <v>116</v>
      </c>
      <c r="G30" s="36" t="s">
        <v>4</v>
      </c>
      <c r="H30" s="36" t="s">
        <v>117</v>
      </c>
      <c r="I30" s="36" t="s">
        <v>43</v>
      </c>
      <c r="J30" s="36" t="s">
        <v>2</v>
      </c>
      <c r="K30" s="36" t="s">
        <v>2</v>
      </c>
      <c r="L30" s="35">
        <v>0</v>
      </c>
      <c r="M30" s="36" t="s">
        <v>21</v>
      </c>
      <c r="N30" s="35">
        <v>7.5</v>
      </c>
      <c r="O30" s="36" t="s">
        <v>19</v>
      </c>
      <c r="P30" s="35">
        <v>1</v>
      </c>
      <c r="Q30" s="35">
        <v>0</v>
      </c>
    </row>
    <row r="31" spans="1:17">
      <c r="A31" s="8" t="s">
        <v>29</v>
      </c>
      <c r="B31" s="8" t="s">
        <v>74</v>
      </c>
      <c r="C31" s="34">
        <v>44090.876732488425</v>
      </c>
      <c r="D31" s="34" t="s">
        <v>6</v>
      </c>
      <c r="E31" s="35">
        <v>7.5</v>
      </c>
      <c r="F31" s="36" t="s">
        <v>153</v>
      </c>
      <c r="G31" s="36" t="s">
        <v>4</v>
      </c>
      <c r="H31" s="36" t="s">
        <v>154</v>
      </c>
      <c r="I31" s="36" t="s">
        <v>41</v>
      </c>
      <c r="J31" s="36" t="s">
        <v>2</v>
      </c>
      <c r="K31" s="36" t="s">
        <v>2</v>
      </c>
      <c r="L31" s="35">
        <v>0</v>
      </c>
      <c r="M31" s="36" t="s">
        <v>21</v>
      </c>
      <c r="N31" s="35">
        <v>7.5</v>
      </c>
      <c r="O31" s="35">
        <v>0</v>
      </c>
      <c r="P31" s="35">
        <v>0</v>
      </c>
      <c r="Q31" s="35">
        <v>0</v>
      </c>
    </row>
    <row r="32" spans="1:17">
      <c r="A32" s="8" t="s">
        <v>29</v>
      </c>
      <c r="B32" s="8" t="s">
        <v>74</v>
      </c>
      <c r="C32" s="34">
        <v>44094.904678009254</v>
      </c>
      <c r="D32" s="34" t="s">
        <v>6</v>
      </c>
      <c r="E32" s="35">
        <v>7.5</v>
      </c>
      <c r="F32" s="36" t="s">
        <v>67</v>
      </c>
      <c r="G32" s="36" t="s">
        <v>4</v>
      </c>
      <c r="H32" s="36" t="s">
        <v>68</v>
      </c>
      <c r="I32" s="36" t="s">
        <v>43</v>
      </c>
      <c r="J32" s="36" t="s">
        <v>2</v>
      </c>
      <c r="K32" s="36" t="s">
        <v>2</v>
      </c>
      <c r="L32" s="35">
        <v>0</v>
      </c>
      <c r="M32" s="36" t="s">
        <v>21</v>
      </c>
      <c r="N32" s="35">
        <v>7.5</v>
      </c>
      <c r="O32" s="35">
        <v>0</v>
      </c>
      <c r="P32" s="35">
        <v>0</v>
      </c>
      <c r="Q32" s="35">
        <v>0</v>
      </c>
    </row>
    <row r="33" spans="1:17">
      <c r="A33" s="8" t="s">
        <v>29</v>
      </c>
      <c r="B33" s="8" t="s">
        <v>74</v>
      </c>
      <c r="C33" s="34">
        <v>44094.367423148149</v>
      </c>
      <c r="D33" s="34" t="s">
        <v>6</v>
      </c>
      <c r="E33" s="35">
        <v>7</v>
      </c>
      <c r="F33" s="36" t="s">
        <v>81</v>
      </c>
      <c r="G33" s="36" t="s">
        <v>4</v>
      </c>
      <c r="H33" s="36" t="s">
        <v>82</v>
      </c>
      <c r="I33" s="36" t="s">
        <v>35</v>
      </c>
      <c r="J33" s="36" t="s">
        <v>2</v>
      </c>
      <c r="K33" s="36" t="s">
        <v>2</v>
      </c>
      <c r="L33" s="35">
        <v>0</v>
      </c>
      <c r="M33" s="36" t="s">
        <v>20</v>
      </c>
      <c r="N33" s="35">
        <v>5</v>
      </c>
      <c r="O33" s="36" t="s">
        <v>20</v>
      </c>
      <c r="P33" s="35">
        <v>2</v>
      </c>
      <c r="Q33" s="35">
        <v>0</v>
      </c>
    </row>
    <row r="34" spans="1:17" hidden="1">
      <c r="A34" s="8" t="s">
        <v>29</v>
      </c>
      <c r="B34" s="8" t="s">
        <v>74</v>
      </c>
      <c r="C34" s="34">
        <v>44094.367458969908</v>
      </c>
      <c r="D34" s="37" t="s">
        <v>8</v>
      </c>
      <c r="E34" s="35">
        <v>7</v>
      </c>
      <c r="F34" s="36" t="s">
        <v>81</v>
      </c>
      <c r="G34" s="36" t="s">
        <v>4</v>
      </c>
      <c r="H34" s="36" t="s">
        <v>82</v>
      </c>
      <c r="I34" s="36" t="s">
        <v>35</v>
      </c>
      <c r="J34" s="36" t="s">
        <v>2</v>
      </c>
      <c r="K34" s="36" t="s">
        <v>2</v>
      </c>
      <c r="L34" s="35">
        <v>0</v>
      </c>
      <c r="M34" s="36" t="s">
        <v>20</v>
      </c>
      <c r="N34" s="35">
        <v>5</v>
      </c>
      <c r="O34" s="36" t="s">
        <v>20</v>
      </c>
      <c r="P34" s="35">
        <v>2</v>
      </c>
      <c r="Q34" s="35">
        <v>0</v>
      </c>
    </row>
    <row r="35" spans="1:17">
      <c r="A35" s="8" t="s">
        <v>29</v>
      </c>
      <c r="B35" s="8" t="s">
        <v>74</v>
      </c>
      <c r="C35" s="34">
        <v>44096.830136238423</v>
      </c>
      <c r="D35" s="34" t="s">
        <v>6</v>
      </c>
      <c r="E35" s="35">
        <v>5.5</v>
      </c>
      <c r="F35" s="36" t="s">
        <v>163</v>
      </c>
      <c r="G35" s="36" t="s">
        <v>4</v>
      </c>
      <c r="H35" s="36" t="s">
        <v>164</v>
      </c>
      <c r="I35" s="36" t="s">
        <v>43</v>
      </c>
      <c r="J35" s="36" t="s">
        <v>2</v>
      </c>
      <c r="K35" s="36" t="s">
        <v>2</v>
      </c>
      <c r="L35" s="35">
        <v>0</v>
      </c>
      <c r="M35" s="36" t="s">
        <v>19</v>
      </c>
      <c r="N35" s="35">
        <v>2.5</v>
      </c>
      <c r="O35" s="36" t="s">
        <v>21</v>
      </c>
      <c r="P35" s="35">
        <v>3</v>
      </c>
      <c r="Q35" s="35">
        <v>0</v>
      </c>
    </row>
    <row r="36" spans="1:17">
      <c r="A36" s="8" t="s">
        <v>29</v>
      </c>
      <c r="B36" s="8" t="s">
        <v>74</v>
      </c>
      <c r="C36" s="34">
        <v>44090.598827337963</v>
      </c>
      <c r="D36" s="34" t="s">
        <v>6</v>
      </c>
      <c r="E36" s="35">
        <v>5</v>
      </c>
      <c r="F36" s="36" t="s">
        <v>156</v>
      </c>
      <c r="G36" s="36" t="s">
        <v>4</v>
      </c>
      <c r="H36" s="36" t="s">
        <v>157</v>
      </c>
      <c r="I36" s="36" t="s">
        <v>39</v>
      </c>
      <c r="J36" s="36" t="s">
        <v>2</v>
      </c>
      <c r="K36" s="36" t="s">
        <v>2</v>
      </c>
      <c r="L36" s="35">
        <v>0</v>
      </c>
      <c r="M36" s="35"/>
      <c r="N36" s="35">
        <v>0</v>
      </c>
      <c r="O36" s="36" t="s">
        <v>18</v>
      </c>
      <c r="P36" s="35">
        <v>5</v>
      </c>
      <c r="Q36" s="35">
        <v>0</v>
      </c>
    </row>
    <row r="37" spans="1:17">
      <c r="A37" s="8" t="s">
        <v>29</v>
      </c>
      <c r="B37" s="8" t="s">
        <v>74</v>
      </c>
      <c r="C37" s="34">
        <v>44101.959351481477</v>
      </c>
      <c r="D37" s="34" t="s">
        <v>6</v>
      </c>
      <c r="E37" s="35">
        <v>5</v>
      </c>
      <c r="F37" s="36" t="s">
        <v>171</v>
      </c>
      <c r="G37" s="36" t="s">
        <v>4</v>
      </c>
      <c r="H37" s="36" t="s">
        <v>172</v>
      </c>
      <c r="I37" s="36" t="s">
        <v>39</v>
      </c>
      <c r="J37" s="36" t="s">
        <v>1</v>
      </c>
      <c r="K37" s="36" t="s">
        <v>2</v>
      </c>
      <c r="L37" s="35">
        <v>0</v>
      </c>
      <c r="M37" s="35"/>
      <c r="N37" s="35">
        <v>0</v>
      </c>
      <c r="O37" s="36" t="s">
        <v>18</v>
      </c>
      <c r="P37" s="35">
        <v>5</v>
      </c>
      <c r="Q37" s="35">
        <v>0</v>
      </c>
    </row>
    <row r="38" spans="1:17" hidden="1">
      <c r="A38" s="8" t="s">
        <v>29</v>
      </c>
      <c r="B38" s="8" t="s">
        <v>74</v>
      </c>
      <c r="C38" s="34">
        <v>44101.959357800923</v>
      </c>
      <c r="D38" s="37" t="s">
        <v>8</v>
      </c>
      <c r="E38" s="35">
        <v>5</v>
      </c>
      <c r="F38" s="36" t="s">
        <v>171</v>
      </c>
      <c r="G38" s="36" t="s">
        <v>4</v>
      </c>
      <c r="H38" s="36" t="s">
        <v>172</v>
      </c>
      <c r="I38" s="36" t="s">
        <v>39</v>
      </c>
      <c r="J38" s="36" t="s">
        <v>1</v>
      </c>
      <c r="K38" s="36" t="s">
        <v>2</v>
      </c>
      <c r="L38" s="35">
        <v>0</v>
      </c>
      <c r="M38" s="35"/>
      <c r="N38" s="35">
        <v>0</v>
      </c>
      <c r="O38" s="36" t="s">
        <v>18</v>
      </c>
      <c r="P38" s="35">
        <v>5</v>
      </c>
      <c r="Q38" s="35">
        <v>0</v>
      </c>
    </row>
    <row r="39" spans="1:17">
      <c r="A39" s="8" t="s">
        <v>29</v>
      </c>
      <c r="B39" s="8" t="s">
        <v>74</v>
      </c>
      <c r="C39" s="34">
        <v>44093.558320914351</v>
      </c>
      <c r="D39" s="34" t="s">
        <v>6</v>
      </c>
      <c r="E39" s="35">
        <v>4.5</v>
      </c>
      <c r="F39" s="36" t="s">
        <v>102</v>
      </c>
      <c r="G39" s="36" t="s">
        <v>4</v>
      </c>
      <c r="H39" s="36" t="s">
        <v>103</v>
      </c>
      <c r="I39" s="36" t="s">
        <v>46</v>
      </c>
      <c r="J39" s="36" t="s">
        <v>2</v>
      </c>
      <c r="K39" s="36" t="s">
        <v>2</v>
      </c>
      <c r="L39" s="35">
        <v>0</v>
      </c>
      <c r="M39" s="36" t="s">
        <v>19</v>
      </c>
      <c r="N39" s="35">
        <v>2.5</v>
      </c>
      <c r="O39" s="36" t="s">
        <v>20</v>
      </c>
      <c r="P39" s="35">
        <v>2</v>
      </c>
      <c r="Q39" s="35">
        <v>0</v>
      </c>
    </row>
    <row r="40" spans="1:17" hidden="1">
      <c r="A40" s="8" t="s">
        <v>29</v>
      </c>
      <c r="B40" s="8" t="s">
        <v>74</v>
      </c>
      <c r="C40" s="34">
        <v>44094.735015219907</v>
      </c>
      <c r="D40" s="37" t="s">
        <v>8</v>
      </c>
      <c r="E40" s="35">
        <v>4.5</v>
      </c>
      <c r="F40" s="36" t="s">
        <v>81</v>
      </c>
      <c r="G40" s="36" t="s">
        <v>4</v>
      </c>
      <c r="H40" s="36" t="s">
        <v>82</v>
      </c>
      <c r="I40" s="36" t="s">
        <v>35</v>
      </c>
      <c r="J40" s="36" t="s">
        <v>2</v>
      </c>
      <c r="K40" s="36" t="s">
        <v>2</v>
      </c>
      <c r="L40" s="35">
        <v>0</v>
      </c>
      <c r="M40" s="36" t="s">
        <v>19</v>
      </c>
      <c r="N40" s="35">
        <v>2.5</v>
      </c>
      <c r="O40" s="36" t="s">
        <v>20</v>
      </c>
      <c r="P40" s="35">
        <v>2</v>
      </c>
      <c r="Q40" s="35">
        <v>0</v>
      </c>
    </row>
    <row r="41" spans="1:17" hidden="1">
      <c r="A41" s="8" t="s">
        <v>29</v>
      </c>
      <c r="B41" s="8" t="s">
        <v>74</v>
      </c>
      <c r="C41" s="34">
        <v>44094.957091979166</v>
      </c>
      <c r="D41" s="37" t="s">
        <v>8</v>
      </c>
      <c r="E41" s="35">
        <v>4.5</v>
      </c>
      <c r="F41" s="36" t="s">
        <v>81</v>
      </c>
      <c r="G41" s="36" t="s">
        <v>4</v>
      </c>
      <c r="H41" s="36" t="s">
        <v>82</v>
      </c>
      <c r="I41" s="36" t="s">
        <v>35</v>
      </c>
      <c r="J41" s="36" t="s">
        <v>2</v>
      </c>
      <c r="K41" s="36" t="s">
        <v>2</v>
      </c>
      <c r="L41" s="35">
        <v>0</v>
      </c>
      <c r="M41" s="36" t="s">
        <v>19</v>
      </c>
      <c r="N41" s="35">
        <v>2.5</v>
      </c>
      <c r="O41" s="36" t="s">
        <v>20</v>
      </c>
      <c r="P41" s="35">
        <v>2</v>
      </c>
      <c r="Q41" s="35">
        <v>0</v>
      </c>
    </row>
    <row r="42" spans="1:17">
      <c r="A42" s="8" t="s">
        <v>29</v>
      </c>
      <c r="B42" s="8" t="s">
        <v>74</v>
      </c>
      <c r="C42" s="34">
        <v>44092.999398993052</v>
      </c>
      <c r="D42" s="34" t="s">
        <v>6</v>
      </c>
      <c r="E42" s="35">
        <v>3.5</v>
      </c>
      <c r="F42" s="36" t="s">
        <v>114</v>
      </c>
      <c r="G42" s="36" t="s">
        <v>4</v>
      </c>
      <c r="H42" s="36" t="s">
        <v>115</v>
      </c>
      <c r="I42" s="36" t="s">
        <v>93</v>
      </c>
      <c r="J42" s="36" t="s">
        <v>2</v>
      </c>
      <c r="K42" s="36" t="s">
        <v>2</v>
      </c>
      <c r="L42" s="35">
        <v>0</v>
      </c>
      <c r="M42" s="36" t="s">
        <v>19</v>
      </c>
      <c r="N42" s="35">
        <v>2.5</v>
      </c>
      <c r="O42" s="36" t="s">
        <v>19</v>
      </c>
      <c r="P42" s="35">
        <v>1</v>
      </c>
      <c r="Q42" s="35">
        <v>0</v>
      </c>
    </row>
    <row r="43" spans="1:17">
      <c r="A43" s="8" t="s">
        <v>29</v>
      </c>
      <c r="B43" s="8" t="s">
        <v>74</v>
      </c>
      <c r="C43" s="34">
        <v>44093.491944004629</v>
      </c>
      <c r="D43" s="34" t="s">
        <v>6</v>
      </c>
      <c r="E43" s="35">
        <v>3.5</v>
      </c>
      <c r="F43" s="36" t="s">
        <v>104</v>
      </c>
      <c r="G43" s="36" t="s">
        <v>4</v>
      </c>
      <c r="H43" s="36" t="s">
        <v>105</v>
      </c>
      <c r="I43" s="36" t="s">
        <v>34</v>
      </c>
      <c r="J43" s="36" t="s">
        <v>2</v>
      </c>
      <c r="K43" s="36" t="s">
        <v>2</v>
      </c>
      <c r="L43" s="35">
        <v>0</v>
      </c>
      <c r="M43" s="36" t="s">
        <v>19</v>
      </c>
      <c r="N43" s="35">
        <v>2.5</v>
      </c>
      <c r="O43" s="36" t="s">
        <v>19</v>
      </c>
      <c r="P43" s="35">
        <v>1</v>
      </c>
      <c r="Q43" s="35">
        <v>0</v>
      </c>
    </row>
    <row r="44" spans="1:17">
      <c r="A44" s="8" t="s">
        <v>29</v>
      </c>
      <c r="B44" s="8" t="s">
        <v>74</v>
      </c>
      <c r="C44" s="34">
        <v>44093.576964479165</v>
      </c>
      <c r="D44" s="34" t="s">
        <v>6</v>
      </c>
      <c r="E44" s="35">
        <v>3.5</v>
      </c>
      <c r="F44" s="36" t="s">
        <v>100</v>
      </c>
      <c r="G44" s="36" t="s">
        <v>4</v>
      </c>
      <c r="H44" s="36" t="s">
        <v>101</v>
      </c>
      <c r="I44" s="36" t="s">
        <v>69</v>
      </c>
      <c r="J44" s="36" t="s">
        <v>2</v>
      </c>
      <c r="K44" s="36" t="s">
        <v>2</v>
      </c>
      <c r="L44" s="35">
        <v>0</v>
      </c>
      <c r="M44" s="36" t="s">
        <v>19</v>
      </c>
      <c r="N44" s="35">
        <v>2.5</v>
      </c>
      <c r="O44" s="36" t="s">
        <v>19</v>
      </c>
      <c r="P44" s="35">
        <v>1</v>
      </c>
      <c r="Q44" s="35">
        <v>0</v>
      </c>
    </row>
    <row r="45" spans="1:17">
      <c r="A45" s="8" t="s">
        <v>29</v>
      </c>
      <c r="B45" s="8" t="s">
        <v>74</v>
      </c>
      <c r="C45" s="34">
        <v>44093.612699756944</v>
      </c>
      <c r="D45" s="34" t="s">
        <v>6</v>
      </c>
      <c r="E45" s="35">
        <v>3.5</v>
      </c>
      <c r="F45" s="36" t="s">
        <v>98</v>
      </c>
      <c r="G45" s="36" t="s">
        <v>4</v>
      </c>
      <c r="H45" s="36" t="s">
        <v>99</v>
      </c>
      <c r="I45" s="36" t="s">
        <v>41</v>
      </c>
      <c r="J45" s="36" t="s">
        <v>2</v>
      </c>
      <c r="K45" s="36" t="s">
        <v>2</v>
      </c>
      <c r="L45" s="35">
        <v>0</v>
      </c>
      <c r="M45" s="36" t="s">
        <v>19</v>
      </c>
      <c r="N45" s="35">
        <v>2.5</v>
      </c>
      <c r="O45" s="36" t="s">
        <v>19</v>
      </c>
      <c r="P45" s="35">
        <v>1</v>
      </c>
      <c r="Q45" s="35">
        <v>0</v>
      </c>
    </row>
    <row r="46" spans="1:17">
      <c r="A46" s="8" t="s">
        <v>29</v>
      </c>
      <c r="B46" s="8" t="s">
        <v>74</v>
      </c>
      <c r="C46" s="34">
        <v>44094.486944965276</v>
      </c>
      <c r="D46" s="34" t="s">
        <v>6</v>
      </c>
      <c r="E46" s="35">
        <v>3.5</v>
      </c>
      <c r="F46" s="36" t="s">
        <v>85</v>
      </c>
      <c r="G46" s="36" t="s">
        <v>4</v>
      </c>
      <c r="H46" s="36" t="s">
        <v>86</v>
      </c>
      <c r="I46" s="36" t="s">
        <v>50</v>
      </c>
      <c r="J46" s="36" t="s">
        <v>2</v>
      </c>
      <c r="K46" s="36" t="s">
        <v>2</v>
      </c>
      <c r="L46" s="35">
        <v>0</v>
      </c>
      <c r="M46" s="36" t="s">
        <v>19</v>
      </c>
      <c r="N46" s="35">
        <v>2.5</v>
      </c>
      <c r="O46" s="36" t="s">
        <v>19</v>
      </c>
      <c r="P46" s="35">
        <v>1</v>
      </c>
      <c r="Q46" s="35">
        <v>0</v>
      </c>
    </row>
    <row r="47" spans="1:17">
      <c r="A47" s="8" t="s">
        <v>29</v>
      </c>
      <c r="B47" s="8" t="s">
        <v>74</v>
      </c>
      <c r="C47" s="34">
        <v>44095.009832569442</v>
      </c>
      <c r="D47" s="34" t="s">
        <v>6</v>
      </c>
      <c r="E47" s="35">
        <v>3.5</v>
      </c>
      <c r="F47" s="36" t="s">
        <v>75</v>
      </c>
      <c r="G47" s="36" t="s">
        <v>4</v>
      </c>
      <c r="H47" s="36" t="s">
        <v>76</v>
      </c>
      <c r="I47" s="36" t="s">
        <v>33</v>
      </c>
      <c r="J47" s="36" t="s">
        <v>2</v>
      </c>
      <c r="K47" s="36" t="s">
        <v>2</v>
      </c>
      <c r="L47" s="35">
        <v>0</v>
      </c>
      <c r="M47" s="36" t="s">
        <v>19</v>
      </c>
      <c r="N47" s="35">
        <v>2.5</v>
      </c>
      <c r="O47" s="36" t="s">
        <v>19</v>
      </c>
      <c r="P47" s="35">
        <v>1</v>
      </c>
      <c r="Q47" s="35">
        <v>0</v>
      </c>
    </row>
    <row r="48" spans="1:17" hidden="1">
      <c r="A48" s="8" t="s">
        <v>29</v>
      </c>
      <c r="B48" s="8" t="s">
        <v>74</v>
      </c>
      <c r="C48" s="34">
        <v>44095.010643090274</v>
      </c>
      <c r="D48" s="37" t="s">
        <v>8</v>
      </c>
      <c r="E48" s="35">
        <v>3.5</v>
      </c>
      <c r="F48" s="36" t="s">
        <v>75</v>
      </c>
      <c r="G48" s="36" t="s">
        <v>4</v>
      </c>
      <c r="H48" s="36" t="s">
        <v>76</v>
      </c>
      <c r="I48" s="36" t="s">
        <v>33</v>
      </c>
      <c r="J48" s="36" t="s">
        <v>2</v>
      </c>
      <c r="K48" s="36" t="s">
        <v>2</v>
      </c>
      <c r="L48" s="35">
        <v>0</v>
      </c>
      <c r="M48" s="36" t="s">
        <v>19</v>
      </c>
      <c r="N48" s="35">
        <v>2.5</v>
      </c>
      <c r="O48" s="36" t="s">
        <v>19</v>
      </c>
      <c r="P48" s="35">
        <v>1</v>
      </c>
      <c r="Q48" s="35">
        <v>0</v>
      </c>
    </row>
    <row r="49" spans="1:17">
      <c r="A49" s="8" t="s">
        <v>29</v>
      </c>
      <c r="B49" s="8" t="s">
        <v>74</v>
      </c>
      <c r="C49" s="34">
        <v>44097.05171407407</v>
      </c>
      <c r="D49" s="34" t="s">
        <v>6</v>
      </c>
      <c r="E49" s="35">
        <v>3.5</v>
      </c>
      <c r="F49" s="36" t="s">
        <v>165</v>
      </c>
      <c r="G49" s="36" t="s">
        <v>4</v>
      </c>
      <c r="H49" s="36" t="s">
        <v>166</v>
      </c>
      <c r="I49" s="36" t="s">
        <v>167</v>
      </c>
      <c r="J49" s="36" t="s">
        <v>2</v>
      </c>
      <c r="K49" s="36" t="s">
        <v>2</v>
      </c>
      <c r="L49" s="35">
        <v>0</v>
      </c>
      <c r="M49" s="36" t="s">
        <v>19</v>
      </c>
      <c r="N49" s="35">
        <v>2.5</v>
      </c>
      <c r="O49" s="36" t="s">
        <v>19</v>
      </c>
      <c r="P49" s="35">
        <v>1</v>
      </c>
      <c r="Q49" s="35">
        <v>0</v>
      </c>
    </row>
    <row r="50" spans="1:17">
      <c r="A50" s="8" t="s">
        <v>29</v>
      </c>
      <c r="B50" s="8" t="s">
        <v>74</v>
      </c>
      <c r="C50" s="34">
        <v>44093.673694594909</v>
      </c>
      <c r="D50" s="34" t="s">
        <v>6</v>
      </c>
      <c r="E50" s="35">
        <v>2.5</v>
      </c>
      <c r="F50" s="36" t="s">
        <v>96</v>
      </c>
      <c r="G50" s="36" t="s">
        <v>4</v>
      </c>
      <c r="H50" s="36" t="s">
        <v>97</v>
      </c>
      <c r="I50" s="36" t="s">
        <v>45</v>
      </c>
      <c r="J50" s="36" t="s">
        <v>2</v>
      </c>
      <c r="K50" s="36" t="s">
        <v>2</v>
      </c>
      <c r="L50" s="35">
        <v>0</v>
      </c>
      <c r="M50" s="36" t="s">
        <v>19</v>
      </c>
      <c r="N50" s="35">
        <v>2.5</v>
      </c>
      <c r="O50" s="35">
        <v>0</v>
      </c>
      <c r="P50" s="35">
        <v>0</v>
      </c>
      <c r="Q50" s="35">
        <v>0</v>
      </c>
    </row>
    <row r="51" spans="1:17">
      <c r="A51" s="8" t="s">
        <v>29</v>
      </c>
      <c r="B51" s="8" t="s">
        <v>74</v>
      </c>
      <c r="C51" s="34">
        <v>44093.752706701387</v>
      </c>
      <c r="D51" s="34" t="s">
        <v>6</v>
      </c>
      <c r="E51" s="35">
        <v>2.5</v>
      </c>
      <c r="F51" s="36" t="s">
        <v>94</v>
      </c>
      <c r="G51" s="36" t="s">
        <v>4</v>
      </c>
      <c r="H51" s="36" t="s">
        <v>95</v>
      </c>
      <c r="I51" s="36" t="s">
        <v>47</v>
      </c>
      <c r="J51" s="36" t="s">
        <v>2</v>
      </c>
      <c r="K51" s="36" t="s">
        <v>2</v>
      </c>
      <c r="L51" s="35">
        <v>0</v>
      </c>
      <c r="M51" s="36" t="s">
        <v>19</v>
      </c>
      <c r="N51" s="35">
        <v>2.5</v>
      </c>
      <c r="O51" s="35">
        <v>0</v>
      </c>
      <c r="P51" s="35">
        <v>0</v>
      </c>
      <c r="Q51" s="35">
        <v>0</v>
      </c>
    </row>
    <row r="52" spans="1:17" hidden="1">
      <c r="A52" s="8" t="s">
        <v>29</v>
      </c>
      <c r="B52" s="8" t="s">
        <v>74</v>
      </c>
      <c r="C52" s="34">
        <v>44093.777590150465</v>
      </c>
      <c r="D52" s="37" t="s">
        <v>8</v>
      </c>
      <c r="E52" s="35">
        <v>2.5</v>
      </c>
      <c r="F52" s="36" t="s">
        <v>94</v>
      </c>
      <c r="G52" s="36" t="s">
        <v>4</v>
      </c>
      <c r="H52" s="36" t="s">
        <v>95</v>
      </c>
      <c r="I52" s="36" t="s">
        <v>47</v>
      </c>
      <c r="J52" s="36" t="s">
        <v>2</v>
      </c>
      <c r="K52" s="36" t="s">
        <v>2</v>
      </c>
      <c r="L52" s="35">
        <v>0</v>
      </c>
      <c r="M52" s="36" t="s">
        <v>19</v>
      </c>
      <c r="N52" s="35">
        <v>2.5</v>
      </c>
      <c r="O52" s="35">
        <v>0</v>
      </c>
      <c r="P52" s="35">
        <v>0</v>
      </c>
      <c r="Q52" s="35">
        <v>0</v>
      </c>
    </row>
    <row r="53" spans="1:17">
      <c r="A53" s="8" t="s">
        <v>29</v>
      </c>
      <c r="B53" s="8" t="s">
        <v>74</v>
      </c>
      <c r="C53" s="34">
        <v>44100.756817326386</v>
      </c>
      <c r="D53" s="34" t="s">
        <v>6</v>
      </c>
      <c r="E53" s="35">
        <v>1</v>
      </c>
      <c r="F53" s="36" t="s">
        <v>168</v>
      </c>
      <c r="G53" s="36" t="s">
        <v>4</v>
      </c>
      <c r="H53" s="36" t="s">
        <v>169</v>
      </c>
      <c r="I53" s="36" t="s">
        <v>170</v>
      </c>
      <c r="J53" s="36" t="s">
        <v>2</v>
      </c>
      <c r="K53" s="36" t="s">
        <v>2</v>
      </c>
      <c r="L53" s="35">
        <v>0</v>
      </c>
      <c r="M53" s="35">
        <v>0</v>
      </c>
      <c r="N53" s="35">
        <v>0</v>
      </c>
      <c r="O53" s="36" t="s">
        <v>19</v>
      </c>
      <c r="P53" s="35">
        <v>1</v>
      </c>
      <c r="Q53" s="35">
        <v>0</v>
      </c>
    </row>
    <row r="54" spans="1:17" hidden="1">
      <c r="A54" s="8" t="s">
        <v>29</v>
      </c>
      <c r="B54" s="8" t="s">
        <v>74</v>
      </c>
      <c r="C54" s="34">
        <v>44090.960054050927</v>
      </c>
      <c r="D54" s="34" t="s">
        <v>5</v>
      </c>
      <c r="E54" s="35">
        <v>0</v>
      </c>
      <c r="F54" s="36" t="s">
        <v>149</v>
      </c>
      <c r="G54" s="36" t="s">
        <v>4</v>
      </c>
      <c r="H54" s="36" t="s">
        <v>150</v>
      </c>
      <c r="I54" s="36" t="s">
        <v>49</v>
      </c>
      <c r="J54" s="36" t="s">
        <v>2</v>
      </c>
      <c r="K54" s="36" t="s">
        <v>2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</row>
    <row r="55" spans="1:17" hidden="1">
      <c r="A55" s="8" t="s">
        <v>29</v>
      </c>
      <c r="B55" s="8" t="s">
        <v>74</v>
      </c>
      <c r="C55" s="34">
        <v>44090.98270763889</v>
      </c>
      <c r="D55" s="34" t="s">
        <v>5</v>
      </c>
      <c r="E55" s="35">
        <v>0</v>
      </c>
      <c r="F55" s="36" t="s">
        <v>147</v>
      </c>
      <c r="G55" s="36" t="s">
        <v>4</v>
      </c>
      <c r="H55" s="36" t="s">
        <v>148</v>
      </c>
      <c r="I55" s="36" t="s">
        <v>49</v>
      </c>
      <c r="J55" s="36" t="s">
        <v>2</v>
      </c>
      <c r="K55" s="36" t="s">
        <v>2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</row>
    <row r="56" spans="1:17" hidden="1">
      <c r="A56" s="8" t="s">
        <v>29</v>
      </c>
      <c r="B56" s="8" t="s">
        <v>74</v>
      </c>
      <c r="C56" s="34">
        <v>44091.002245312498</v>
      </c>
      <c r="D56" s="34" t="s">
        <v>5</v>
      </c>
      <c r="E56" s="35">
        <v>0</v>
      </c>
      <c r="F56" s="36" t="s">
        <v>145</v>
      </c>
      <c r="G56" s="36" t="s">
        <v>4</v>
      </c>
      <c r="H56" s="36" t="s">
        <v>146</v>
      </c>
      <c r="I56" s="36" t="s">
        <v>42</v>
      </c>
      <c r="J56" s="36" t="s">
        <v>2</v>
      </c>
      <c r="K56" s="36" t="s">
        <v>2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</row>
    <row r="57" spans="1:17" hidden="1">
      <c r="A57" s="8" t="s">
        <v>29</v>
      </c>
      <c r="B57" s="8" t="s">
        <v>74</v>
      </c>
      <c r="C57" s="34">
        <v>44091.494684039353</v>
      </c>
      <c r="D57" s="34" t="s">
        <v>5</v>
      </c>
      <c r="E57" s="35">
        <v>0</v>
      </c>
      <c r="F57" s="36" t="s">
        <v>143</v>
      </c>
      <c r="G57" s="36" t="s">
        <v>4</v>
      </c>
      <c r="H57" s="36" t="s">
        <v>144</v>
      </c>
      <c r="I57" s="36" t="s">
        <v>62</v>
      </c>
      <c r="J57" s="36" t="s">
        <v>2</v>
      </c>
      <c r="K57" s="36" t="s">
        <v>2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</row>
    <row r="58" spans="1:17" hidden="1">
      <c r="A58" s="8" t="s">
        <v>29</v>
      </c>
      <c r="B58" s="8" t="s">
        <v>74</v>
      </c>
      <c r="C58" s="34">
        <v>44091.736422488422</v>
      </c>
      <c r="D58" s="34" t="s">
        <v>5</v>
      </c>
      <c r="E58" s="35">
        <v>0</v>
      </c>
      <c r="F58" s="36" t="s">
        <v>137</v>
      </c>
      <c r="G58" s="36" t="s">
        <v>4</v>
      </c>
      <c r="H58" s="36" t="s">
        <v>138</v>
      </c>
      <c r="I58" s="36" t="s">
        <v>93</v>
      </c>
      <c r="J58" s="36" t="s">
        <v>2</v>
      </c>
      <c r="K58" s="36" t="s">
        <v>2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</row>
    <row r="59" spans="1:17" hidden="1">
      <c r="A59" s="8" t="s">
        <v>29</v>
      </c>
      <c r="B59" s="8" t="s">
        <v>74</v>
      </c>
      <c r="C59" s="34">
        <v>44092.734734317128</v>
      </c>
      <c r="D59" s="34" t="s">
        <v>5</v>
      </c>
      <c r="E59" s="35">
        <v>0</v>
      </c>
      <c r="F59" s="36" t="s">
        <v>122</v>
      </c>
      <c r="G59" s="36" t="s">
        <v>4</v>
      </c>
      <c r="H59" s="36" t="s">
        <v>123</v>
      </c>
      <c r="I59" s="36" t="s">
        <v>49</v>
      </c>
      <c r="J59" s="36" t="s">
        <v>2</v>
      </c>
      <c r="K59" s="36" t="s">
        <v>2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</row>
    <row r="60" spans="1:17" hidden="1">
      <c r="A60" s="8" t="s">
        <v>29</v>
      </c>
      <c r="B60" s="8" t="s">
        <v>74</v>
      </c>
      <c r="C60" s="34">
        <v>44093.471817083329</v>
      </c>
      <c r="D60" s="34" t="s">
        <v>5</v>
      </c>
      <c r="E60" s="35">
        <v>0</v>
      </c>
      <c r="F60" s="36" t="s">
        <v>108</v>
      </c>
      <c r="G60" s="36" t="s">
        <v>4</v>
      </c>
      <c r="H60" s="36" t="s">
        <v>109</v>
      </c>
      <c r="I60" s="36" t="s">
        <v>36</v>
      </c>
      <c r="J60" s="36" t="s">
        <v>2</v>
      </c>
      <c r="K60" s="36" t="s">
        <v>2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</row>
    <row r="61" spans="1:17">
      <c r="F61" s="38"/>
    </row>
    <row r="62" spans="1:17">
      <c r="F62" s="38"/>
    </row>
    <row r="63" spans="1:17">
      <c r="F63" s="38"/>
    </row>
    <row r="64" spans="1:17">
      <c r="F64" s="38"/>
    </row>
    <row r="65" spans="6:6">
      <c r="F65" s="38"/>
    </row>
    <row r="66" spans="6:6">
      <c r="F66" s="38"/>
    </row>
    <row r="67" spans="6:6">
      <c r="F67" s="38"/>
    </row>
  </sheetData>
  <autoFilter ref="A1:Q60">
    <filterColumn colId="3">
      <filters>
        <filter val="CLASSIFICADO"/>
      </filters>
    </filterColumn>
  </autoFilter>
  <sortState ref="A2:Q67">
    <sortCondition descending="1" ref="E2:E67"/>
    <sortCondition descending="1" ref="L2:L67"/>
    <sortCondition descending="1" ref="N2:N67"/>
    <sortCondition descending="1" ref="P2:P67"/>
    <sortCondition descending="1" ref="Q2:Q67"/>
    <sortCondition ref="C2:C67"/>
  </sortState>
  <phoneticPr fontId="5" type="noConversion"/>
  <conditionalFormatting sqref="F1:F1048576">
    <cfRule type="expression" dxfId="14" priority="5">
      <formula>"NOME"</formula>
    </cfRule>
  </conditionalFormatting>
  <conditionalFormatting sqref="K8">
    <cfRule type="duplicateValues" dxfId="12" priority="4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Médico</vt:lpstr>
      <vt:lpstr>Técnico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2020-08-31T18:36:37Z</cp:lastPrinted>
  <dcterms:created xsi:type="dcterms:W3CDTF">2020-08-11T18:27:10Z</dcterms:created>
  <dcterms:modified xsi:type="dcterms:W3CDTF">2020-09-28T14:51:32Z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