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95" windowWidth="23655" windowHeight="9405"/>
  </bookViews>
  <sheets>
    <sheet name="TOTAL POR FUNÇÃO" sheetId="5" r:id="rId1"/>
    <sheet name="ENFERMEIRO" sheetId="2" r:id="rId2"/>
    <sheet name="MÉDICO" sheetId="3" r:id="rId3"/>
    <sheet name="TÉCNICO DE ENFERMAGEM" sheetId="4" r:id="rId4"/>
  </sheets>
  <definedNames>
    <definedName name="_xlnm._FilterDatabase" localSheetId="1" hidden="1">ENFERMEIRO!$A$1:$AF$33</definedName>
    <definedName name="_xlnm._FilterDatabase" localSheetId="2" hidden="1">MÉDICO!$B$1:$AF$1</definedName>
    <definedName name="_xlnm._FilterDatabase" localSheetId="3" hidden="1">'TÉCNICO DE ENFERMAGEM'!$B$1:$AF$1</definedName>
  </definedNames>
  <calcPr calcId="124519"/>
</workbook>
</file>

<file path=xl/calcChain.xml><?xml version="1.0" encoding="utf-8"?>
<calcChain xmlns="http://schemas.openxmlformats.org/spreadsheetml/2006/main">
  <c r="E8" i="5"/>
  <c r="E9" s="1"/>
  <c r="C8"/>
  <c r="D8"/>
  <c r="F8"/>
  <c r="F7"/>
  <c r="E7"/>
  <c r="D7"/>
  <c r="C7"/>
  <c r="F6"/>
  <c r="E6"/>
  <c r="D6"/>
  <c r="C6"/>
  <c r="C9" s="1"/>
  <c r="B8"/>
  <c r="B7"/>
  <c r="B6"/>
  <c r="B9" s="1"/>
  <c r="F9" l="1"/>
  <c r="D9"/>
</calcChain>
</file>

<file path=xl/sharedStrings.xml><?xml version="1.0" encoding="utf-8"?>
<sst xmlns="http://schemas.openxmlformats.org/spreadsheetml/2006/main" count="824" uniqueCount="299">
  <si>
    <t>FILIAL</t>
  </si>
  <si>
    <t>DATA/HORA INSCRICAO</t>
  </si>
  <si>
    <t>NUMERO INSCRICAO</t>
  </si>
  <si>
    <t>NOME DO CANDIDATO</t>
  </si>
  <si>
    <t>CPF</t>
  </si>
  <si>
    <t>PONTUACAO TOTAL</t>
  </si>
  <si>
    <t>PONTUACAO POS GRADUACAO AREAS INFORMADA</t>
  </si>
  <si>
    <t>PONTUACAO POS GRADUACAO OUTRAS AREAS</t>
  </si>
  <si>
    <t>PONTUACAO EXPERIENCIA SAUDE COLETIVA</t>
  </si>
  <si>
    <t>PONTUACAO QUANTOS CURSOS COMPLEMENTARES</t>
  </si>
  <si>
    <t>PONTUACAO EXPERIENCIA FUNCAO INSCRITA/ AREA INTERESSE</t>
  </si>
  <si>
    <t>CARGO PRETENDIDO</t>
  </si>
  <si>
    <t>POSSUI DEFICIENCIA</t>
  </si>
  <si>
    <t>QUAL DEFICIENCIA</t>
  </si>
  <si>
    <t>SEXO</t>
  </si>
  <si>
    <t>CARGO AREA INTERESSE</t>
  </si>
  <si>
    <t>IDADE</t>
  </si>
  <si>
    <t>CIDADE</t>
  </si>
  <si>
    <t>AREA POS GRADUACAO 1</t>
  </si>
  <si>
    <t>DESCRICAO FORMACAO 1</t>
  </si>
  <si>
    <t>AREA POS GRADUACAO 2</t>
  </si>
  <si>
    <t>DESCRICAO FORMACAO 2</t>
  </si>
  <si>
    <t>AREA POS GRADUACAO 3</t>
  </si>
  <si>
    <t>DESCRICAO FORMACAO 3</t>
  </si>
  <si>
    <t>AREA POS GRADUACAO 4</t>
  </si>
  <si>
    <t>DESCRICAO FORMACAO 4</t>
  </si>
  <si>
    <t>REGISTRO PROFISSIONAL</t>
  </si>
  <si>
    <t>POSSUI OUTRO VINCULO</t>
  </si>
  <si>
    <t>PRIMEIRO EMPREGO</t>
  </si>
  <si>
    <t>NÃO</t>
  </si>
  <si>
    <t>F</t>
  </si>
  <si>
    <t>32</t>
  </si>
  <si>
    <t>HUMAITÁ</t>
  </si>
  <si>
    <t>NAO</t>
  </si>
  <si>
    <t>Enfermeiro</t>
  </si>
  <si>
    <t>PORTO VELHO</t>
  </si>
  <si>
    <t>Bacharel em Enfermagem</t>
  </si>
  <si>
    <t>SIM</t>
  </si>
  <si>
    <t>saúde coletiva</t>
  </si>
  <si>
    <t>33</t>
  </si>
  <si>
    <t>GUAJARÁ-MIRIM</t>
  </si>
  <si>
    <t>saúde pública</t>
  </si>
  <si>
    <t>Enfermeira</t>
  </si>
  <si>
    <t>MANAUS</t>
  </si>
  <si>
    <t>outra pos concluida</t>
  </si>
  <si>
    <t>outra pos não concluida</t>
  </si>
  <si>
    <t>Técnico de Enfermagem</t>
  </si>
  <si>
    <t>40</t>
  </si>
  <si>
    <t>30</t>
  </si>
  <si>
    <t>35</t>
  </si>
  <si>
    <t>48</t>
  </si>
  <si>
    <t>M</t>
  </si>
  <si>
    <t>26</t>
  </si>
  <si>
    <t>Tecnico enfermagem</t>
  </si>
  <si>
    <t>31</t>
  </si>
  <si>
    <t>Enfermagem</t>
  </si>
  <si>
    <t xml:space="preserve">Enfermagem </t>
  </si>
  <si>
    <t>MARIA JOSÉ BARBOSA SILVA OLIVEIRA</t>
  </si>
  <si>
    <t>28845460819</t>
  </si>
  <si>
    <t>43</t>
  </si>
  <si>
    <t>259354</t>
  </si>
  <si>
    <t>TÉCNICO EM ENFERMAGEM</t>
  </si>
  <si>
    <t>41</t>
  </si>
  <si>
    <t>36</t>
  </si>
  <si>
    <t>27</t>
  </si>
  <si>
    <t>enfermagem</t>
  </si>
  <si>
    <t>01507549148</t>
  </si>
  <si>
    <t>Médico</t>
  </si>
  <si>
    <t>6114</t>
  </si>
  <si>
    <t>39</t>
  </si>
  <si>
    <t>ENSINO MEDIO COMPLETO</t>
  </si>
  <si>
    <t>JEFFERSON ALVES VILAS BOAS</t>
  </si>
  <si>
    <t>00194957225</t>
  </si>
  <si>
    <t xml:space="preserve">Enfermeiro Preceptor </t>
  </si>
  <si>
    <t>29</t>
  </si>
  <si>
    <t xml:space="preserve">Enfermagem do trabalho </t>
  </si>
  <si>
    <t>514799</t>
  </si>
  <si>
    <t>52</t>
  </si>
  <si>
    <t>82638187291</t>
  </si>
  <si>
    <t>Medicina</t>
  </si>
  <si>
    <t>3325</t>
  </si>
  <si>
    <t>34</t>
  </si>
  <si>
    <t xml:space="preserve">enfermagem </t>
  </si>
  <si>
    <t>ENFERMAGEM</t>
  </si>
  <si>
    <t>46</t>
  </si>
  <si>
    <t>ELENISA TUPARI</t>
  </si>
  <si>
    <t>67079369215</t>
  </si>
  <si>
    <t>ENFERMEIRA</t>
  </si>
  <si>
    <t>28</t>
  </si>
  <si>
    <t>25</t>
  </si>
  <si>
    <t>CACOAL</t>
  </si>
  <si>
    <t>24</t>
  </si>
  <si>
    <t>JI-PARANÁ</t>
  </si>
  <si>
    <t>Graduação em Enfermagem</t>
  </si>
  <si>
    <t>TÉCNICO DE ENFERMAGEM</t>
  </si>
  <si>
    <t>ROMARIO ORO NAO</t>
  </si>
  <si>
    <t>54965632249</t>
  </si>
  <si>
    <t>JACIRA MARIA MARTINENGHI</t>
  </si>
  <si>
    <t>93201982920</t>
  </si>
  <si>
    <t>001131953</t>
  </si>
  <si>
    <t xml:space="preserve">ALINE EZAKI </t>
  </si>
  <si>
    <t>92568505249</t>
  </si>
  <si>
    <t>LORENA DOS SANTOS MEDRADO</t>
  </si>
  <si>
    <t>01686084218</t>
  </si>
  <si>
    <t>BACHARELA EM ENFERMAGEM</t>
  </si>
  <si>
    <t>SISTEMA DE PLANEJAMENTO DO SUS</t>
  </si>
  <si>
    <t>SAÚDE PÚBLICA E PSF</t>
  </si>
  <si>
    <t>SAMARA PATRICIA JONJOB PORFIRIO</t>
  </si>
  <si>
    <t>99841517272</t>
  </si>
  <si>
    <t>URGENCIA E EMERGENCIA</t>
  </si>
  <si>
    <t>tecnico de enfermagem</t>
  </si>
  <si>
    <t>ENFERMEIRA ASSISTENCIAL</t>
  </si>
  <si>
    <t>48153826387</t>
  </si>
  <si>
    <t>85951</t>
  </si>
  <si>
    <t xml:space="preserve">RENATA TEIXEIRA DE LIMA </t>
  </si>
  <si>
    <t>66321905291</t>
  </si>
  <si>
    <t xml:space="preserve">Técnica de Enfermagem </t>
  </si>
  <si>
    <t xml:space="preserve">NATALIA LIZ RIBEIRO DOS SANTOS </t>
  </si>
  <si>
    <t>02094429210</t>
  </si>
  <si>
    <t xml:space="preserve">Bombeiro civil </t>
  </si>
  <si>
    <t>23</t>
  </si>
  <si>
    <t>RIO BRANCO</t>
  </si>
  <si>
    <t>99829827291</t>
  </si>
  <si>
    <t>NOVA MAMORÉ</t>
  </si>
  <si>
    <t>418187</t>
  </si>
  <si>
    <t>76500683234</t>
  </si>
  <si>
    <t>37</t>
  </si>
  <si>
    <t>NAYARA MATOS DA SILVA</t>
  </si>
  <si>
    <t>00246120223</t>
  </si>
  <si>
    <t>MIRANTE DA SERRA</t>
  </si>
  <si>
    <t>50</t>
  </si>
  <si>
    <t>ALISSON MOTA CORDEIRO</t>
  </si>
  <si>
    <t>53385560225</t>
  </si>
  <si>
    <t>enfermeiro de área  indígena e  casai</t>
  </si>
  <si>
    <t>332259</t>
  </si>
  <si>
    <t>ROSELI CICERA  DA SILVA</t>
  </si>
  <si>
    <t>63902346272</t>
  </si>
  <si>
    <t>LATU SENSO. SAUDE PUBLICA EM ENFASE SAÚDE DA FAMÍLIA 450 H</t>
  </si>
  <si>
    <t>TÉCNICO  EM ENFERMAGEM</t>
  </si>
  <si>
    <t>APERFEIÇOAMENTO EDUCAÇÃO PERMANENTE/PROFISSIONAIS URGÊNCIA E EMERGÊNCIA</t>
  </si>
  <si>
    <t>311.164</t>
  </si>
  <si>
    <t>LAISA DAIAN ARAUJO DA SILVA BALBERDE MATOS</t>
  </si>
  <si>
    <t xml:space="preserve">Médica plantonista e visitadora </t>
  </si>
  <si>
    <t>MEDICINA</t>
  </si>
  <si>
    <t>DERMATOLOGIA CLINICA</t>
  </si>
  <si>
    <t>ESPECIALISTA EM MEDICINA DO TRAFEGO</t>
  </si>
  <si>
    <t>Saúde mental</t>
  </si>
  <si>
    <t>EDSON DOS SANTOS FELICIDADE</t>
  </si>
  <si>
    <t>61202630200</t>
  </si>
  <si>
    <t>246139</t>
  </si>
  <si>
    <t>TELMA BELLEZA MATOS</t>
  </si>
  <si>
    <t>51443830259</t>
  </si>
  <si>
    <t>AUDITORIA EM SISTEMA DA SAUDE</t>
  </si>
  <si>
    <t>ADMINISTRAÇÃO DE MEDICAMENTOS NA ENFERMAGEM</t>
  </si>
  <si>
    <t>ZIKA - ABORDAGEM CLINICA NA ATENÇÃO BÁSICA</t>
  </si>
  <si>
    <t>000.565.977</t>
  </si>
  <si>
    <t>AUÉRICON PESSOA</t>
  </si>
  <si>
    <t>UYARA CRISTINA FÉLIX DE OLIVEIRA</t>
  </si>
  <si>
    <t>96251786272</t>
  </si>
  <si>
    <t>572.196</t>
  </si>
  <si>
    <t>LUIZ HENRIQUE GONÇALVES MACIEL</t>
  </si>
  <si>
    <t>01454509295</t>
  </si>
  <si>
    <t>Mestrado em Doenças Tropicais e Infecciosas</t>
  </si>
  <si>
    <t>508075</t>
  </si>
  <si>
    <t>MARIA CONCEICAO LIMA BARROS</t>
  </si>
  <si>
    <t>57316767200</t>
  </si>
  <si>
    <t>05629178</t>
  </si>
  <si>
    <t xml:space="preserve">EUDINEIA ALVES FERREIRA </t>
  </si>
  <si>
    <t xml:space="preserve">Enfermeira </t>
  </si>
  <si>
    <t>Enfermagem e obstetricia</t>
  </si>
  <si>
    <t xml:space="preserve">Saude publica </t>
  </si>
  <si>
    <t>Provisório de 6 meses</t>
  </si>
  <si>
    <t>SANDESLANE DE CARVALHO SOUZA</t>
  </si>
  <si>
    <t>62488481220</t>
  </si>
  <si>
    <t>TECNICA DE  ENFERMAGEM</t>
  </si>
  <si>
    <t>564997</t>
  </si>
  <si>
    <t xml:space="preserve">PAMELA DAIANE DANTAS NEVES </t>
  </si>
  <si>
    <t>52763919200</t>
  </si>
  <si>
    <t>453621</t>
  </si>
  <si>
    <t>RENATO DE OLIVEIRA MASIERO</t>
  </si>
  <si>
    <t>05813822690</t>
  </si>
  <si>
    <t>CACHOEIRA PAULISTA</t>
  </si>
  <si>
    <t>Especialização em Saúde da Família</t>
  </si>
  <si>
    <t>Especialização m Nutrologia</t>
  </si>
  <si>
    <t>Especialização em Medicina Chinesa-Acupuntura</t>
  </si>
  <si>
    <t>1868</t>
  </si>
  <si>
    <t>ÉDLA MARIA VIANA GARCIA</t>
  </si>
  <si>
    <t>96778903287</t>
  </si>
  <si>
    <t>como preceptora</t>
  </si>
  <si>
    <t>Oncologia</t>
  </si>
  <si>
    <t>000591100</t>
  </si>
  <si>
    <t>ANDRELIZA APARECIDA DE LIMA</t>
  </si>
  <si>
    <t>40538205881</t>
  </si>
  <si>
    <t>Enfermagem Obstétrica e Ginecológica</t>
  </si>
  <si>
    <t>Auditoria em Serviços de Saúde</t>
  </si>
  <si>
    <t>346825</t>
  </si>
  <si>
    <t>GEISIANE DOS PRAZEIRES SILVA</t>
  </si>
  <si>
    <t>01636108270</t>
  </si>
  <si>
    <t>ALVORADA D'OESTE</t>
  </si>
  <si>
    <t>gestao em saude publica</t>
  </si>
  <si>
    <t>557325</t>
  </si>
  <si>
    <t>THAIS MATOS DA SILVA</t>
  </si>
  <si>
    <t>08503388405</t>
  </si>
  <si>
    <t>Enfermeira PSF</t>
  </si>
  <si>
    <t>BAYEUX</t>
  </si>
  <si>
    <t>FACULDADE SANTA EMILIA DE RODAT</t>
  </si>
  <si>
    <t>541.762</t>
  </si>
  <si>
    <t>BRADLY CRISTIAN FERREIRA FOCHESATTO</t>
  </si>
  <si>
    <t>00073734225</t>
  </si>
  <si>
    <t xml:space="preserve">Urgência e emergência com ênfase em UTI </t>
  </si>
  <si>
    <t>000621191</t>
  </si>
  <si>
    <t>JESSICA THAIS GARCIA DOS SANTOS RIOS</t>
  </si>
  <si>
    <t>00983097224</t>
  </si>
  <si>
    <t>PRESIDENTE MÉDICI</t>
  </si>
  <si>
    <t xml:space="preserve">BACHARELADO EM ENFERMAGEM </t>
  </si>
  <si>
    <t>Gestaõ Estratégica de Saúde da Família- ESF 420 HORAS</t>
  </si>
  <si>
    <t>000557328</t>
  </si>
  <si>
    <t xml:space="preserve">Ensino Médio Completo </t>
  </si>
  <si>
    <t xml:space="preserve">Curso de Técnica em Enfermagem </t>
  </si>
  <si>
    <t xml:space="preserve">Curso de Qualificação  Profissional  Técnica de Auxiliar de Enfermagem </t>
  </si>
  <si>
    <t xml:space="preserve">Capacitação  da Abordagem  de Sintomaticos Respiratórios  na Vigilância  da Tuberculose  entre os Povos  Indígenas  de Rondônia </t>
  </si>
  <si>
    <t>1493974-TEC</t>
  </si>
  <si>
    <t>MÁRCIA SOUZA DA SILVA</t>
  </si>
  <si>
    <t>03242079213</t>
  </si>
  <si>
    <t>000602475</t>
  </si>
  <si>
    <t>632176</t>
  </si>
  <si>
    <t xml:space="preserve">THALIA ADELINA FLORES SORUCO </t>
  </si>
  <si>
    <t>02549164229</t>
  </si>
  <si>
    <t>ONCOLOGIA E HEMATOLOGIA</t>
  </si>
  <si>
    <t>CONHECENDO A REALIDADE DA SAÚDE INDIGÉNA NO BRASIL</t>
  </si>
  <si>
    <t>O FAZER DA SAÚDE INDIGENA</t>
  </si>
  <si>
    <t>098720-SEDE</t>
  </si>
  <si>
    <t xml:space="preserve">ENFERMAGEM E A ESTRATÉGIA DA FAMÍLIA </t>
  </si>
  <si>
    <t>000.634.701</t>
  </si>
  <si>
    <t>SALOMÃO BARROSO FERREIRA</t>
  </si>
  <si>
    <t>28649435220</t>
  </si>
  <si>
    <t>385030</t>
  </si>
  <si>
    <t>BIANCA DE OLIVEIRA</t>
  </si>
  <si>
    <t>04189227218</t>
  </si>
  <si>
    <t>18</t>
  </si>
  <si>
    <t>ENSINO MÉDIO</t>
  </si>
  <si>
    <t>001.506.375</t>
  </si>
  <si>
    <t>LARISSA COSTA DE SOUZA</t>
  </si>
  <si>
    <t>01859077250</t>
  </si>
  <si>
    <t>Saúde Pública com Ênfase em PSF</t>
  </si>
  <si>
    <t>596721</t>
  </si>
  <si>
    <t>Educação Jovens e Adultos</t>
  </si>
  <si>
    <t>000522979</t>
  </si>
  <si>
    <t>ENSINO MEDIO</t>
  </si>
  <si>
    <t>CURSO TECNICO EM ENFERMAGEM</t>
  </si>
  <si>
    <t>001213.004</t>
  </si>
  <si>
    <t>MAISA LUANA DE SOUSA BOTELHO</t>
  </si>
  <si>
    <t>02542464278</t>
  </si>
  <si>
    <t>519790</t>
  </si>
  <si>
    <t>tecinica de enfermagem</t>
  </si>
  <si>
    <t>bombeiro civil</t>
  </si>
  <si>
    <t>RAIANE RAMALHO DE MORAIS</t>
  </si>
  <si>
    <t>HORÁCIO PINHEIRO BENTES FILHO</t>
  </si>
  <si>
    <t>52592316272</t>
  </si>
  <si>
    <t>000608309</t>
  </si>
  <si>
    <t xml:space="preserve">JAILSON DE OLIVEIRA BEZERRA </t>
  </si>
  <si>
    <t>Enfermeiro e técnico em enfermagem home care</t>
  </si>
  <si>
    <t>Enfermagem em oncológia</t>
  </si>
  <si>
    <t>001298904</t>
  </si>
  <si>
    <t>SILVANA ARAÚJO DE SENA SANTOS</t>
  </si>
  <si>
    <t>73930946220</t>
  </si>
  <si>
    <t xml:space="preserve">Curso técnico em enfermagem </t>
  </si>
  <si>
    <t>1116444</t>
  </si>
  <si>
    <t>FELIZANE MENEZES AGUIAR</t>
  </si>
  <si>
    <t>89765109253</t>
  </si>
  <si>
    <t>ENFERMAGEM EM URGENCIA E EMERGENCIA</t>
  </si>
  <si>
    <t>630989</t>
  </si>
  <si>
    <t>bacharel em enfermagem</t>
  </si>
  <si>
    <t>OBSTETRICIA E GINECOLOGIA</t>
  </si>
  <si>
    <t>UTI PARA ADULTOS</t>
  </si>
  <si>
    <t>000558229</t>
  </si>
  <si>
    <t xml:space="preserve">DOCENCIA E PRECPTORIA </t>
  </si>
  <si>
    <t>490.688</t>
  </si>
  <si>
    <t>ANA PATRICIA PAIVA CALIL KOHLER</t>
  </si>
  <si>
    <t>26577556822</t>
  </si>
  <si>
    <t xml:space="preserve"> Saúde da Família</t>
  </si>
  <si>
    <t>118943</t>
  </si>
  <si>
    <t>DSEI Porto Velho</t>
  </si>
  <si>
    <t>CLASSIFICAÇÃO NA ANÁLISE CURRICULAR</t>
  </si>
  <si>
    <t>CLASSIFICADO</t>
  </si>
  <si>
    <t>APROVADO</t>
  </si>
  <si>
    <t>DESCLASSIFICADO</t>
  </si>
  <si>
    <t>OSS HOSPITAL E MATERNIDADE THEREZINHA DE JESUS</t>
  </si>
  <si>
    <t>COMITÊ INTERINSTITUCIONAL - DSEI PORTO VELHO</t>
  </si>
  <si>
    <t>VAGA PRETENDIDA</t>
  </si>
  <si>
    <t>INSCRITOS</t>
  </si>
  <si>
    <t>CANCELADO</t>
  </si>
  <si>
    <t xml:space="preserve">ENFERMEIRO EM SAUDE INDIGENA </t>
  </si>
  <si>
    <t xml:space="preserve">MEDICO EM SAUDE INDIGENA </t>
  </si>
  <si>
    <t xml:space="preserve">TECNICO DE ENFERMAGEM EM SAUDE INDIGENA </t>
  </si>
  <si>
    <t>TOTAL</t>
  </si>
  <si>
    <r>
      <t>Título</t>
    </r>
    <r>
      <rPr>
        <sz val="10"/>
        <color indexed="8"/>
        <rFont val="Arial"/>
        <family val="2"/>
      </rPr>
      <t xml:space="preserve">: Quantidade e classificação por função - </t>
    </r>
    <r>
      <rPr>
        <b/>
        <sz val="10"/>
        <color indexed="8"/>
        <rFont val="Arial"/>
        <family val="2"/>
      </rPr>
      <t>Edital 002 2020 DSEI Porto Velho (EQUIPE DE RESPOSTA RÁPIDA)</t>
    </r>
  </si>
  <si>
    <t>INDÍGENA</t>
  </si>
  <si>
    <t>PONTUAÇÃO INDÍGENA</t>
  </si>
</sst>
</file>

<file path=xl/styles.xml><?xml version="1.0" encoding="utf-8"?>
<styleSheet xmlns="http://schemas.openxmlformats.org/spreadsheetml/2006/main">
  <numFmts count="1">
    <numFmt numFmtId="164" formatCode="dd/mm/yyyy\ hh:mm:ss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rgb="FF3B3B3B"/>
      <name val="Arial"/>
      <family val="2"/>
    </font>
    <font>
      <sz val="10"/>
      <color rgb="FF3B3B3B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3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 readingOrder="1"/>
    </xf>
    <xf numFmtId="0" fontId="4" fillId="2" borderId="0" xfId="0" applyFont="1" applyFill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readingOrder="1"/>
    </xf>
    <xf numFmtId="49" fontId="6" fillId="2" borderId="1" xfId="0" applyNumberFormat="1" applyFont="1" applyFill="1" applyBorder="1" applyAlignment="1">
      <alignment horizontal="left" vertical="center" readingOrder="1"/>
    </xf>
    <xf numFmtId="164" fontId="6" fillId="2" borderId="1" xfId="0" applyNumberFormat="1" applyFont="1" applyFill="1" applyBorder="1" applyAlignment="1">
      <alignment horizontal="left" vertical="center" readingOrder="1"/>
    </xf>
    <xf numFmtId="0" fontId="6" fillId="2" borderId="1" xfId="0" applyNumberFormat="1" applyFont="1" applyFill="1" applyBorder="1" applyAlignment="1">
      <alignment horizontal="left" vertical="center" readingOrder="1"/>
    </xf>
    <xf numFmtId="0" fontId="6" fillId="2" borderId="1" xfId="0" applyNumberFormat="1" applyFont="1" applyFill="1" applyBorder="1" applyAlignment="1">
      <alignment horizontal="center" vertical="center" readingOrder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82550</xdr:colOff>
      <xdr:row>0</xdr:row>
      <xdr:rowOff>0</xdr:rowOff>
    </xdr:from>
    <xdr:to>
      <xdr:col>5</xdr:col>
      <xdr:colOff>1187450</xdr:colOff>
      <xdr:row>1</xdr:row>
      <xdr:rowOff>279400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16775" y="0"/>
          <a:ext cx="2457450" cy="593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E9" sqref="E9"/>
    </sheetView>
  </sheetViews>
  <sheetFormatPr defaultRowHeight="20.100000000000001" customHeight="1"/>
  <cols>
    <col min="1" max="1" width="47.7109375" style="2" bestFit="1" customWidth="1"/>
    <col min="2" max="6" width="18.7109375" style="3" customWidth="1"/>
    <col min="7" max="16384" width="9.140625" style="2"/>
  </cols>
  <sheetData>
    <row r="1" spans="1:6" ht="20.100000000000001" customHeight="1">
      <c r="A1" s="17" t="s">
        <v>287</v>
      </c>
      <c r="B1" s="18"/>
      <c r="C1" s="18"/>
      <c r="D1" s="19"/>
      <c r="E1" s="20"/>
      <c r="F1" s="20"/>
    </row>
    <row r="2" spans="1:6" ht="20.100000000000001" customHeight="1">
      <c r="A2" s="17" t="s">
        <v>288</v>
      </c>
      <c r="B2" s="18"/>
      <c r="C2" s="18"/>
      <c r="D2" s="19"/>
      <c r="E2" s="20"/>
      <c r="F2" s="20"/>
    </row>
    <row r="3" spans="1:6" ht="20.100000000000001" customHeight="1">
      <c r="A3" s="21" t="s">
        <v>296</v>
      </c>
      <c r="B3" s="21"/>
      <c r="C3" s="21"/>
      <c r="D3" s="21"/>
      <c r="E3" s="21"/>
      <c r="F3" s="21"/>
    </row>
    <row r="5" spans="1:6" s="3" customFormat="1" ht="20.100000000000001" customHeight="1">
      <c r="A5" s="4" t="s">
        <v>289</v>
      </c>
      <c r="B5" s="4" t="s">
        <v>290</v>
      </c>
      <c r="C5" s="4" t="s">
        <v>284</v>
      </c>
      <c r="D5" s="4" t="s">
        <v>285</v>
      </c>
      <c r="E5" s="4" t="s">
        <v>286</v>
      </c>
      <c r="F5" s="4" t="s">
        <v>291</v>
      </c>
    </row>
    <row r="6" spans="1:6" ht="20.100000000000001" customHeight="1">
      <c r="A6" s="5" t="s">
        <v>292</v>
      </c>
      <c r="B6" s="6">
        <f>COUNTA(ENFERMEIRO!O2:O33)</f>
        <v>32</v>
      </c>
      <c r="C6" s="6">
        <f>COUNTIF(ENFERMEIRO!$A$2:A33,$C$5)</f>
        <v>29</v>
      </c>
      <c r="D6" s="16">
        <f>COUNTIF(ENFERMEIRO!$A$2:B33,$D$5)</f>
        <v>0</v>
      </c>
      <c r="E6" s="16">
        <f>COUNTIF(ENFERMEIRO!$A$2:C33,$E$5)</f>
        <v>1</v>
      </c>
      <c r="F6" s="16">
        <f>COUNTIF(ENFERMEIRO!$A$2:D33,$F$5)</f>
        <v>2</v>
      </c>
    </row>
    <row r="7" spans="1:6" ht="20.100000000000001" customHeight="1">
      <c r="A7" s="5" t="s">
        <v>293</v>
      </c>
      <c r="B7" s="6">
        <f>COUNTA(MÉDICO!O2:O4)</f>
        <v>3</v>
      </c>
      <c r="C7" s="16">
        <f>COUNTIF(MÉDICO!$A$2:$A$4,$C$5)</f>
        <v>3</v>
      </c>
      <c r="D7" s="16">
        <f>COUNTIF(MÉDICO!$A$2:$A$4,$D$5)</f>
        <v>0</v>
      </c>
      <c r="E7" s="16">
        <f>COUNTIF(MÉDICO!$A$2:$A$4,$E$5)</f>
        <v>0</v>
      </c>
      <c r="F7" s="16">
        <f>COUNTIF(MÉDICO!$A$2:$A$4,$F$5)</f>
        <v>0</v>
      </c>
    </row>
    <row r="8" spans="1:6" ht="20.100000000000001" customHeight="1">
      <c r="A8" s="5" t="s">
        <v>294</v>
      </c>
      <c r="B8" s="6">
        <f>COUNTA('TÉCNICO DE ENFERMAGEM'!O2:O10)</f>
        <v>9</v>
      </c>
      <c r="C8" s="16">
        <f>COUNTIF('TÉCNICO DE ENFERMAGEM'!A2:A10,$C$5)</f>
        <v>8</v>
      </c>
      <c r="D8" s="16">
        <f>COUNTIF('TÉCNICO DE ENFERMAGEM'!B2:B10,$D$5)</f>
        <v>0</v>
      </c>
      <c r="E8" s="16">
        <f>COUNTIF('TÉCNICO DE ENFERMAGEM'!A2:A10,'TOTAL POR FUNÇÃO'!E5)</f>
        <v>1</v>
      </c>
      <c r="F8" s="16">
        <f>COUNTIF('TÉCNICO DE ENFERMAGEM'!D2:D10,$F$5)</f>
        <v>0</v>
      </c>
    </row>
    <row r="9" spans="1:6" ht="20.100000000000001" customHeight="1">
      <c r="A9" s="4" t="s">
        <v>295</v>
      </c>
      <c r="B9" s="4">
        <f>SUM(B6:B8)</f>
        <v>44</v>
      </c>
      <c r="C9" s="4">
        <f>SUM(C6:C8)</f>
        <v>40</v>
      </c>
      <c r="D9" s="4">
        <f>SUM(D6:D8)</f>
        <v>0</v>
      </c>
      <c r="E9" s="4">
        <f>SUM(E6:E8)</f>
        <v>2</v>
      </c>
      <c r="F9" s="4">
        <f>SUM(F6:F8)</f>
        <v>2</v>
      </c>
    </row>
  </sheetData>
  <mergeCells count="4">
    <mergeCell ref="A1:D1"/>
    <mergeCell ref="E1:F2"/>
    <mergeCell ref="A2:D2"/>
    <mergeCell ref="A3:F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outlinePr summaryBelow="0"/>
  </sheetPr>
  <dimension ref="A1:AF33"/>
  <sheetViews>
    <sheetView showGridLines="0" workbookViewId="0">
      <selection activeCell="A26" sqref="A26"/>
    </sheetView>
  </sheetViews>
  <sheetFormatPr defaultRowHeight="20.100000000000001" customHeight="1"/>
  <cols>
    <col min="1" max="1" width="20.140625" style="14" bestFit="1" customWidth="1"/>
    <col min="2" max="2" width="18.5703125" style="14" customWidth="1"/>
    <col min="3" max="3" width="20" style="14" customWidth="1"/>
    <col min="4" max="4" width="15.85546875" style="15" bestFit="1" customWidth="1"/>
    <col min="5" max="5" width="41.140625" style="14" bestFit="1" customWidth="1"/>
    <col min="6" max="6" width="15.28515625" style="15" customWidth="1"/>
    <col min="7" max="7" width="18" style="15" bestFit="1" customWidth="1"/>
    <col min="8" max="8" width="22.7109375" style="15" bestFit="1" customWidth="1"/>
    <col min="9" max="9" width="20.28515625" style="15" bestFit="1" customWidth="1"/>
    <col min="10" max="10" width="18.5703125" style="15" bestFit="1" customWidth="1"/>
    <col min="11" max="11" width="23.85546875" style="15" bestFit="1" customWidth="1"/>
    <col min="12" max="12" width="24" style="15" bestFit="1" customWidth="1"/>
    <col min="13" max="14" width="21.5703125" style="15" customWidth="1"/>
    <col min="15" max="15" width="25" style="14" bestFit="1" customWidth="1"/>
    <col min="16" max="17" width="17.140625" style="14" bestFit="1" customWidth="1"/>
    <col min="18" max="18" width="10.7109375" style="14" bestFit="1" customWidth="1"/>
    <col min="19" max="19" width="32.140625" style="14" bestFit="1" customWidth="1"/>
    <col min="20" max="20" width="11.140625" style="14" bestFit="1" customWidth="1"/>
    <col min="21" max="21" width="21.7109375" style="14" bestFit="1" customWidth="1"/>
    <col min="22" max="22" width="21" style="14" bestFit="1" customWidth="1"/>
    <col min="23" max="23" width="65.42578125" style="14" bestFit="1" customWidth="1"/>
    <col min="24" max="24" width="21" style="14" bestFit="1" customWidth="1"/>
    <col min="25" max="25" width="51.5703125" style="14" bestFit="1" customWidth="1"/>
    <col min="26" max="26" width="21" style="14" bestFit="1" customWidth="1"/>
    <col min="27" max="27" width="58.42578125" style="14" bestFit="1" customWidth="1"/>
    <col min="28" max="28" width="21" style="14" bestFit="1" customWidth="1"/>
    <col min="29" max="29" width="86.42578125" style="14" bestFit="1" customWidth="1"/>
    <col min="30" max="30" width="19.5703125" style="14" bestFit="1" customWidth="1"/>
    <col min="31" max="31" width="13.85546875" style="14" bestFit="1" customWidth="1"/>
    <col min="32" max="32" width="15.28515625" style="14" bestFit="1" customWidth="1"/>
    <col min="33" max="16384" width="9.140625" style="14"/>
  </cols>
  <sheetData>
    <row r="1" spans="1:32" s="8" customFormat="1" ht="60" customHeight="1">
      <c r="A1" s="7" t="s">
        <v>283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298</v>
      </c>
      <c r="N1" s="7" t="s">
        <v>297</v>
      </c>
      <c r="O1" s="7" t="s">
        <v>11</v>
      </c>
      <c r="P1" s="7" t="s">
        <v>12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7" t="s">
        <v>18</v>
      </c>
      <c r="W1" s="7" t="s">
        <v>19</v>
      </c>
      <c r="X1" s="7" t="s">
        <v>20</v>
      </c>
      <c r="Y1" s="7" t="s">
        <v>21</v>
      </c>
      <c r="Z1" s="7" t="s">
        <v>22</v>
      </c>
      <c r="AA1" s="7" t="s">
        <v>23</v>
      </c>
      <c r="AB1" s="7" t="s">
        <v>24</v>
      </c>
      <c r="AC1" s="7" t="s">
        <v>25</v>
      </c>
      <c r="AD1" s="7" t="s">
        <v>26</v>
      </c>
      <c r="AE1" s="7" t="s">
        <v>27</v>
      </c>
      <c r="AF1" s="7" t="s">
        <v>28</v>
      </c>
    </row>
    <row r="2" spans="1:32" ht="20.100000000000001" hidden="1" customHeight="1">
      <c r="A2" s="9" t="s">
        <v>284</v>
      </c>
      <c r="B2" s="10" t="s">
        <v>282</v>
      </c>
      <c r="C2" s="11">
        <v>43980.838499432866</v>
      </c>
      <c r="D2" s="13">
        <v>145638</v>
      </c>
      <c r="E2" s="10" t="s">
        <v>172</v>
      </c>
      <c r="F2" s="9" t="s">
        <v>173</v>
      </c>
      <c r="G2" s="13">
        <v>50</v>
      </c>
      <c r="H2" s="13">
        <v>0</v>
      </c>
      <c r="I2" s="13">
        <v>0</v>
      </c>
      <c r="J2" s="13">
        <v>15</v>
      </c>
      <c r="K2" s="13">
        <v>10</v>
      </c>
      <c r="L2" s="13">
        <v>0</v>
      </c>
      <c r="M2" s="13">
        <v>25</v>
      </c>
      <c r="N2" s="13" t="s">
        <v>37</v>
      </c>
      <c r="O2" s="10" t="s">
        <v>34</v>
      </c>
      <c r="P2" s="10" t="s">
        <v>29</v>
      </c>
      <c r="Q2" s="12"/>
      <c r="R2" s="10" t="s">
        <v>30</v>
      </c>
      <c r="S2" s="12"/>
      <c r="T2" s="10" t="s">
        <v>69</v>
      </c>
      <c r="U2" s="10" t="s">
        <v>92</v>
      </c>
      <c r="V2" s="12"/>
      <c r="W2" s="10" t="s">
        <v>104</v>
      </c>
      <c r="X2" s="12"/>
      <c r="Y2" s="10" t="s">
        <v>174</v>
      </c>
      <c r="Z2" s="12"/>
      <c r="AA2" s="12"/>
      <c r="AB2" s="12"/>
      <c r="AC2" s="12"/>
      <c r="AD2" s="10" t="s">
        <v>175</v>
      </c>
      <c r="AE2" s="10" t="s">
        <v>29</v>
      </c>
      <c r="AF2" s="10" t="s">
        <v>37</v>
      </c>
    </row>
    <row r="3" spans="1:32" ht="20.100000000000001" hidden="1" customHeight="1">
      <c r="A3" s="9" t="s">
        <v>284</v>
      </c>
      <c r="B3" s="10" t="s">
        <v>282</v>
      </c>
      <c r="C3" s="11">
        <v>43981.464532743055</v>
      </c>
      <c r="D3" s="13">
        <v>145744</v>
      </c>
      <c r="E3" s="10" t="s">
        <v>191</v>
      </c>
      <c r="F3" s="9" t="s">
        <v>192</v>
      </c>
      <c r="G3" s="13">
        <v>35</v>
      </c>
      <c r="H3" s="13">
        <v>0</v>
      </c>
      <c r="I3" s="13">
        <v>10</v>
      </c>
      <c r="J3" s="13">
        <v>15</v>
      </c>
      <c r="K3" s="13">
        <v>0</v>
      </c>
      <c r="L3" s="13">
        <v>10</v>
      </c>
      <c r="M3" s="13">
        <v>0</v>
      </c>
      <c r="N3" s="13" t="s">
        <v>29</v>
      </c>
      <c r="O3" s="10" t="s">
        <v>34</v>
      </c>
      <c r="P3" s="10" t="s">
        <v>29</v>
      </c>
      <c r="Q3" s="12"/>
      <c r="R3" s="10" t="s">
        <v>30</v>
      </c>
      <c r="S3" s="10" t="s">
        <v>42</v>
      </c>
      <c r="T3" s="10" t="s">
        <v>74</v>
      </c>
      <c r="U3" s="10" t="s">
        <v>181</v>
      </c>
      <c r="V3" s="12"/>
      <c r="W3" s="10" t="s">
        <v>36</v>
      </c>
      <c r="X3" s="10" t="s">
        <v>44</v>
      </c>
      <c r="Y3" s="10" t="s">
        <v>193</v>
      </c>
      <c r="Z3" s="10" t="s">
        <v>44</v>
      </c>
      <c r="AA3" s="10" t="s">
        <v>194</v>
      </c>
      <c r="AB3" s="12"/>
      <c r="AC3" s="12"/>
      <c r="AD3" s="10" t="s">
        <v>195</v>
      </c>
      <c r="AE3" s="10" t="s">
        <v>29</v>
      </c>
      <c r="AF3" s="10" t="s">
        <v>33</v>
      </c>
    </row>
    <row r="4" spans="1:32" ht="20.100000000000001" hidden="1" customHeight="1">
      <c r="A4" s="9" t="s">
        <v>284</v>
      </c>
      <c r="B4" s="10" t="s">
        <v>282</v>
      </c>
      <c r="C4" s="11">
        <v>43980.515140439813</v>
      </c>
      <c r="D4" s="13">
        <v>145375</v>
      </c>
      <c r="E4" s="10" t="s">
        <v>150</v>
      </c>
      <c r="F4" s="9" t="s">
        <v>151</v>
      </c>
      <c r="G4" s="13">
        <v>30</v>
      </c>
      <c r="H4" s="13">
        <v>0</v>
      </c>
      <c r="I4" s="13">
        <v>5</v>
      </c>
      <c r="J4" s="13">
        <v>15</v>
      </c>
      <c r="K4" s="13">
        <v>0</v>
      </c>
      <c r="L4" s="13">
        <v>10</v>
      </c>
      <c r="M4" s="13">
        <v>0</v>
      </c>
      <c r="N4" s="13" t="s">
        <v>29</v>
      </c>
      <c r="O4" s="10" t="s">
        <v>34</v>
      </c>
      <c r="P4" s="10" t="s">
        <v>29</v>
      </c>
      <c r="Q4" s="12"/>
      <c r="R4" s="10" t="s">
        <v>30</v>
      </c>
      <c r="S4" s="10" t="s">
        <v>87</v>
      </c>
      <c r="T4" s="10" t="s">
        <v>126</v>
      </c>
      <c r="U4" s="10" t="s">
        <v>35</v>
      </c>
      <c r="V4" s="10" t="s">
        <v>44</v>
      </c>
      <c r="W4" s="10" t="s">
        <v>152</v>
      </c>
      <c r="X4" s="12"/>
      <c r="Y4" s="10" t="s">
        <v>83</v>
      </c>
      <c r="Z4" s="12"/>
      <c r="AA4" s="10" t="s">
        <v>153</v>
      </c>
      <c r="AB4" s="12"/>
      <c r="AC4" s="10" t="s">
        <v>154</v>
      </c>
      <c r="AD4" s="10" t="s">
        <v>155</v>
      </c>
      <c r="AE4" s="10" t="s">
        <v>37</v>
      </c>
      <c r="AF4" s="10" t="s">
        <v>33</v>
      </c>
    </row>
    <row r="5" spans="1:32" ht="20.100000000000001" hidden="1" customHeight="1">
      <c r="A5" s="9" t="s">
        <v>284</v>
      </c>
      <c r="B5" s="10" t="s">
        <v>282</v>
      </c>
      <c r="C5" s="11">
        <v>43982.993774259259</v>
      </c>
      <c r="D5" s="13">
        <v>146599</v>
      </c>
      <c r="E5" s="10" t="s">
        <v>278</v>
      </c>
      <c r="F5" s="9" t="s">
        <v>279</v>
      </c>
      <c r="G5" s="13">
        <v>30</v>
      </c>
      <c r="H5" s="13">
        <v>0</v>
      </c>
      <c r="I5" s="13">
        <v>5</v>
      </c>
      <c r="J5" s="13">
        <v>15</v>
      </c>
      <c r="K5" s="13">
        <v>0</v>
      </c>
      <c r="L5" s="13">
        <v>10</v>
      </c>
      <c r="M5" s="13">
        <v>0</v>
      </c>
      <c r="N5" s="13" t="s">
        <v>29</v>
      </c>
      <c r="O5" s="10" t="s">
        <v>34</v>
      </c>
      <c r="P5" s="10" t="s">
        <v>29</v>
      </c>
      <c r="Q5" s="12"/>
      <c r="R5" s="10" t="s">
        <v>30</v>
      </c>
      <c r="S5" s="10" t="s">
        <v>42</v>
      </c>
      <c r="T5" s="10" t="s">
        <v>59</v>
      </c>
      <c r="U5" s="10" t="s">
        <v>35</v>
      </c>
      <c r="V5" s="10" t="s">
        <v>44</v>
      </c>
      <c r="W5" s="10" t="s">
        <v>280</v>
      </c>
      <c r="X5" s="12"/>
      <c r="Y5" s="10" t="s">
        <v>55</v>
      </c>
      <c r="Z5" s="12"/>
      <c r="AA5" s="12"/>
      <c r="AB5" s="12"/>
      <c r="AC5" s="12"/>
      <c r="AD5" s="10" t="s">
        <v>281</v>
      </c>
      <c r="AE5" s="10" t="s">
        <v>29</v>
      </c>
      <c r="AF5" s="10" t="s">
        <v>33</v>
      </c>
    </row>
    <row r="6" spans="1:32" ht="20.100000000000001" hidden="1" customHeight="1">
      <c r="A6" s="9" t="s">
        <v>284</v>
      </c>
      <c r="B6" s="10" t="s">
        <v>282</v>
      </c>
      <c r="C6" s="11">
        <v>43980.512137384256</v>
      </c>
      <c r="D6" s="13">
        <v>145371</v>
      </c>
      <c r="E6" s="10" t="s">
        <v>147</v>
      </c>
      <c r="F6" s="9" t="s">
        <v>148</v>
      </c>
      <c r="G6" s="13">
        <v>30</v>
      </c>
      <c r="H6" s="13">
        <v>0</v>
      </c>
      <c r="I6" s="13">
        <v>0</v>
      </c>
      <c r="J6" s="13">
        <v>15</v>
      </c>
      <c r="K6" s="13">
        <v>10</v>
      </c>
      <c r="L6" s="13">
        <v>5</v>
      </c>
      <c r="M6" s="13">
        <v>0</v>
      </c>
      <c r="N6" s="13" t="s">
        <v>29</v>
      </c>
      <c r="O6" s="10" t="s">
        <v>34</v>
      </c>
      <c r="P6" s="10" t="s">
        <v>29</v>
      </c>
      <c r="Q6" s="12"/>
      <c r="R6" s="10" t="s">
        <v>51</v>
      </c>
      <c r="S6" s="10" t="s">
        <v>34</v>
      </c>
      <c r="T6" s="10" t="s">
        <v>62</v>
      </c>
      <c r="U6" s="10" t="s">
        <v>40</v>
      </c>
      <c r="V6" s="12"/>
      <c r="W6" s="10" t="s">
        <v>55</v>
      </c>
      <c r="X6" s="12"/>
      <c r="Y6" s="12"/>
      <c r="Z6" s="12"/>
      <c r="AA6" s="12"/>
      <c r="AB6" s="12"/>
      <c r="AC6" s="12"/>
      <c r="AD6" s="10" t="s">
        <v>149</v>
      </c>
      <c r="AE6" s="10" t="s">
        <v>37</v>
      </c>
      <c r="AF6" s="10" t="s">
        <v>33</v>
      </c>
    </row>
    <row r="7" spans="1:32" ht="20.100000000000001" hidden="1" customHeight="1">
      <c r="A7" s="9" t="s">
        <v>284</v>
      </c>
      <c r="B7" s="10" t="s">
        <v>282</v>
      </c>
      <c r="C7" s="11">
        <v>43980.522397615736</v>
      </c>
      <c r="D7" s="13">
        <v>145387</v>
      </c>
      <c r="E7" s="10" t="s">
        <v>156</v>
      </c>
      <c r="F7" s="9" t="s">
        <v>122</v>
      </c>
      <c r="G7" s="13">
        <v>30</v>
      </c>
      <c r="H7" s="13">
        <v>0</v>
      </c>
      <c r="I7" s="13">
        <v>0</v>
      </c>
      <c r="J7" s="13">
        <v>10</v>
      </c>
      <c r="K7" s="13">
        <v>10</v>
      </c>
      <c r="L7" s="13">
        <v>10</v>
      </c>
      <c r="M7" s="13">
        <v>0</v>
      </c>
      <c r="N7" s="13" t="s">
        <v>29</v>
      </c>
      <c r="O7" s="10" t="s">
        <v>34</v>
      </c>
      <c r="P7" s="10" t="s">
        <v>29</v>
      </c>
      <c r="Q7" s="12"/>
      <c r="R7" s="10" t="s">
        <v>51</v>
      </c>
      <c r="S7" s="10" t="s">
        <v>34</v>
      </c>
      <c r="T7" s="10" t="s">
        <v>48</v>
      </c>
      <c r="U7" s="10" t="s">
        <v>123</v>
      </c>
      <c r="V7" s="12"/>
      <c r="W7" s="10" t="s">
        <v>65</v>
      </c>
      <c r="X7" s="12"/>
      <c r="Y7" s="12"/>
      <c r="Z7" s="12"/>
      <c r="AA7" s="12"/>
      <c r="AB7" s="12"/>
      <c r="AC7" s="12"/>
      <c r="AD7" s="10" t="s">
        <v>124</v>
      </c>
      <c r="AE7" s="10" t="s">
        <v>29</v>
      </c>
      <c r="AF7" s="10" t="s">
        <v>33</v>
      </c>
    </row>
    <row r="8" spans="1:32" ht="20.100000000000001" hidden="1" customHeight="1">
      <c r="A8" s="9" t="s">
        <v>284</v>
      </c>
      <c r="B8" s="10" t="s">
        <v>282</v>
      </c>
      <c r="C8" s="11">
        <v>43981.655524016205</v>
      </c>
      <c r="D8" s="13">
        <v>145775</v>
      </c>
      <c r="E8" s="10" t="s">
        <v>211</v>
      </c>
      <c r="F8" s="9" t="s">
        <v>212</v>
      </c>
      <c r="G8" s="13">
        <v>30</v>
      </c>
      <c r="H8" s="13">
        <v>15</v>
      </c>
      <c r="I8" s="13">
        <v>0</v>
      </c>
      <c r="J8" s="13">
        <v>5</v>
      </c>
      <c r="K8" s="13">
        <v>10</v>
      </c>
      <c r="L8" s="13">
        <v>0</v>
      </c>
      <c r="M8" s="13">
        <v>0</v>
      </c>
      <c r="N8" s="13" t="s">
        <v>29</v>
      </c>
      <c r="O8" s="10" t="s">
        <v>34</v>
      </c>
      <c r="P8" s="10" t="s">
        <v>29</v>
      </c>
      <c r="Q8" s="12"/>
      <c r="R8" s="10" t="s">
        <v>30</v>
      </c>
      <c r="S8" s="12"/>
      <c r="T8" s="10" t="s">
        <v>74</v>
      </c>
      <c r="U8" s="10" t="s">
        <v>213</v>
      </c>
      <c r="V8" s="12"/>
      <c r="W8" s="10" t="s">
        <v>214</v>
      </c>
      <c r="X8" s="10" t="s">
        <v>38</v>
      </c>
      <c r="Y8" s="10" t="s">
        <v>215</v>
      </c>
      <c r="Z8" s="12"/>
      <c r="AA8" s="12"/>
      <c r="AB8" s="12"/>
      <c r="AC8" s="12"/>
      <c r="AD8" s="10" t="s">
        <v>216</v>
      </c>
      <c r="AE8" s="10" t="s">
        <v>37</v>
      </c>
      <c r="AF8" s="10" t="s">
        <v>33</v>
      </c>
    </row>
    <row r="9" spans="1:32" ht="20.100000000000001" hidden="1" customHeight="1">
      <c r="A9" s="9" t="s">
        <v>284</v>
      </c>
      <c r="B9" s="10" t="s">
        <v>282</v>
      </c>
      <c r="C9" s="11">
        <v>43980.889796863426</v>
      </c>
      <c r="D9" s="13">
        <v>145664</v>
      </c>
      <c r="E9" s="10" t="s">
        <v>176</v>
      </c>
      <c r="F9" s="9" t="s">
        <v>177</v>
      </c>
      <c r="G9" s="13">
        <v>28</v>
      </c>
      <c r="H9" s="13">
        <v>0</v>
      </c>
      <c r="I9" s="13">
        <v>0</v>
      </c>
      <c r="J9" s="13">
        <v>10</v>
      </c>
      <c r="K9" s="13">
        <v>8</v>
      </c>
      <c r="L9" s="13">
        <v>10</v>
      </c>
      <c r="M9" s="13">
        <v>0</v>
      </c>
      <c r="N9" s="13" t="s">
        <v>29</v>
      </c>
      <c r="O9" s="10" t="s">
        <v>34</v>
      </c>
      <c r="P9" s="10" t="s">
        <v>29</v>
      </c>
      <c r="Q9" s="12"/>
      <c r="R9" s="10" t="s">
        <v>30</v>
      </c>
      <c r="S9" s="10" t="s">
        <v>168</v>
      </c>
      <c r="T9" s="10" t="s">
        <v>81</v>
      </c>
      <c r="U9" s="10" t="s">
        <v>35</v>
      </c>
      <c r="V9" s="12"/>
      <c r="W9" s="10" t="s">
        <v>42</v>
      </c>
      <c r="X9" s="12"/>
      <c r="Y9" s="12"/>
      <c r="Z9" s="12"/>
      <c r="AA9" s="12"/>
      <c r="AB9" s="12"/>
      <c r="AC9" s="12"/>
      <c r="AD9" s="10" t="s">
        <v>178</v>
      </c>
      <c r="AE9" s="10" t="s">
        <v>29</v>
      </c>
      <c r="AF9" s="10" t="s">
        <v>33</v>
      </c>
    </row>
    <row r="10" spans="1:32" ht="20.100000000000001" hidden="1" customHeight="1">
      <c r="A10" s="9" t="s">
        <v>284</v>
      </c>
      <c r="B10" s="10" t="s">
        <v>282</v>
      </c>
      <c r="C10" s="11">
        <v>43980.459559791663</v>
      </c>
      <c r="D10" s="13">
        <v>145326</v>
      </c>
      <c r="E10" s="10" t="s">
        <v>131</v>
      </c>
      <c r="F10" s="9" t="s">
        <v>132</v>
      </c>
      <c r="G10" s="13">
        <v>27</v>
      </c>
      <c r="H10" s="13">
        <v>0</v>
      </c>
      <c r="I10" s="13">
        <v>0</v>
      </c>
      <c r="J10" s="13">
        <v>15</v>
      </c>
      <c r="K10" s="13">
        <v>2</v>
      </c>
      <c r="L10" s="13">
        <v>10</v>
      </c>
      <c r="M10" s="13">
        <v>0</v>
      </c>
      <c r="N10" s="13" t="s">
        <v>29</v>
      </c>
      <c r="O10" s="10" t="s">
        <v>34</v>
      </c>
      <c r="P10" s="10" t="s">
        <v>29</v>
      </c>
      <c r="Q10" s="12"/>
      <c r="R10" s="10" t="s">
        <v>51</v>
      </c>
      <c r="S10" s="10" t="s">
        <v>133</v>
      </c>
      <c r="T10" s="10" t="s">
        <v>31</v>
      </c>
      <c r="U10" s="10" t="s">
        <v>35</v>
      </c>
      <c r="V10" s="12"/>
      <c r="W10" s="10" t="s">
        <v>82</v>
      </c>
      <c r="X10" s="12"/>
      <c r="Y10" s="12"/>
      <c r="Z10" s="12"/>
      <c r="AA10" s="12"/>
      <c r="AB10" s="12"/>
      <c r="AC10" s="12"/>
      <c r="AD10" s="10" t="s">
        <v>134</v>
      </c>
      <c r="AE10" s="10" t="s">
        <v>29</v>
      </c>
      <c r="AF10" s="10" t="s">
        <v>33</v>
      </c>
    </row>
    <row r="11" spans="1:32" ht="20.100000000000001" hidden="1" customHeight="1">
      <c r="A11" s="9" t="s">
        <v>284</v>
      </c>
      <c r="B11" s="10" t="s">
        <v>282</v>
      </c>
      <c r="C11" s="11">
        <v>43980.498600023144</v>
      </c>
      <c r="D11" s="13">
        <v>145344</v>
      </c>
      <c r="E11" s="10" t="s">
        <v>57</v>
      </c>
      <c r="F11" s="9" t="s">
        <v>58</v>
      </c>
      <c r="G11" s="13">
        <v>26</v>
      </c>
      <c r="H11" s="13">
        <v>0</v>
      </c>
      <c r="I11" s="13">
        <v>5</v>
      </c>
      <c r="J11" s="13">
        <v>15</v>
      </c>
      <c r="K11" s="13">
        <v>6</v>
      </c>
      <c r="L11" s="13">
        <v>0</v>
      </c>
      <c r="M11" s="13">
        <v>0</v>
      </c>
      <c r="N11" s="13" t="s">
        <v>29</v>
      </c>
      <c r="O11" s="10" t="s">
        <v>34</v>
      </c>
      <c r="P11" s="10" t="s">
        <v>29</v>
      </c>
      <c r="Q11" s="12"/>
      <c r="R11" s="10" t="s">
        <v>30</v>
      </c>
      <c r="S11" s="12"/>
      <c r="T11" s="10" t="s">
        <v>59</v>
      </c>
      <c r="U11" s="10" t="s">
        <v>35</v>
      </c>
      <c r="V11" s="10" t="s">
        <v>44</v>
      </c>
      <c r="W11" s="10" t="s">
        <v>146</v>
      </c>
      <c r="X11" s="12"/>
      <c r="Y11" s="10" t="s">
        <v>55</v>
      </c>
      <c r="Z11" s="12"/>
      <c r="AA11" s="12"/>
      <c r="AB11" s="12"/>
      <c r="AC11" s="12"/>
      <c r="AD11" s="10" t="s">
        <v>60</v>
      </c>
      <c r="AE11" s="10" t="s">
        <v>29</v>
      </c>
      <c r="AF11" s="10" t="s">
        <v>33</v>
      </c>
    </row>
    <row r="12" spans="1:32" ht="20.100000000000001" hidden="1" customHeight="1">
      <c r="A12" s="9" t="s">
        <v>291</v>
      </c>
      <c r="B12" s="10" t="s">
        <v>282</v>
      </c>
      <c r="C12" s="11">
        <v>43980.611751805554</v>
      </c>
      <c r="D12" s="13">
        <v>145474</v>
      </c>
      <c r="E12" s="10" t="s">
        <v>57</v>
      </c>
      <c r="F12" s="9" t="s">
        <v>58</v>
      </c>
      <c r="G12" s="13">
        <v>26</v>
      </c>
      <c r="H12" s="13">
        <v>0</v>
      </c>
      <c r="I12" s="13">
        <v>5</v>
      </c>
      <c r="J12" s="13">
        <v>15</v>
      </c>
      <c r="K12" s="13">
        <v>6</v>
      </c>
      <c r="L12" s="13">
        <v>0</v>
      </c>
      <c r="M12" s="13">
        <v>0</v>
      </c>
      <c r="N12" s="13" t="s">
        <v>29</v>
      </c>
      <c r="O12" s="10" t="s">
        <v>34</v>
      </c>
      <c r="P12" s="10" t="s">
        <v>29</v>
      </c>
      <c r="Q12" s="12"/>
      <c r="R12" s="10" t="s">
        <v>30</v>
      </c>
      <c r="S12" s="12"/>
      <c r="T12" s="10" t="s">
        <v>59</v>
      </c>
      <c r="U12" s="10" t="s">
        <v>35</v>
      </c>
      <c r="V12" s="10" t="s">
        <v>44</v>
      </c>
      <c r="W12" s="10" t="s">
        <v>146</v>
      </c>
      <c r="X12" s="12"/>
      <c r="Y12" s="10" t="s">
        <v>55</v>
      </c>
      <c r="Z12" s="12"/>
      <c r="AA12" s="12"/>
      <c r="AB12" s="12"/>
      <c r="AC12" s="12"/>
      <c r="AD12" s="10" t="s">
        <v>60</v>
      </c>
      <c r="AE12" s="10" t="s">
        <v>29</v>
      </c>
      <c r="AF12" s="10" t="s">
        <v>33</v>
      </c>
    </row>
    <row r="13" spans="1:32" ht="20.100000000000001" hidden="1" customHeight="1">
      <c r="A13" s="9" t="s">
        <v>284</v>
      </c>
      <c r="B13" s="10" t="s">
        <v>282</v>
      </c>
      <c r="C13" s="11">
        <v>43980.604212453705</v>
      </c>
      <c r="D13" s="13">
        <v>145459</v>
      </c>
      <c r="E13" s="10" t="s">
        <v>157</v>
      </c>
      <c r="F13" s="9" t="s">
        <v>158</v>
      </c>
      <c r="G13" s="13">
        <v>25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25</v>
      </c>
      <c r="N13" s="13" t="s">
        <v>37</v>
      </c>
      <c r="O13" s="10" t="s">
        <v>34</v>
      </c>
      <c r="P13" s="10" t="s">
        <v>29</v>
      </c>
      <c r="Q13" s="12"/>
      <c r="R13" s="10" t="s">
        <v>30</v>
      </c>
      <c r="S13" s="12"/>
      <c r="T13" s="10" t="s">
        <v>54</v>
      </c>
      <c r="U13" s="10" t="s">
        <v>32</v>
      </c>
      <c r="V13" s="12"/>
      <c r="W13" s="10" t="s">
        <v>55</v>
      </c>
      <c r="X13" s="12"/>
      <c r="Y13" s="12"/>
      <c r="Z13" s="12"/>
      <c r="AA13" s="12"/>
      <c r="AB13" s="12"/>
      <c r="AC13" s="12"/>
      <c r="AD13" s="10" t="s">
        <v>159</v>
      </c>
      <c r="AE13" s="10" t="s">
        <v>37</v>
      </c>
      <c r="AF13" s="10" t="s">
        <v>33</v>
      </c>
    </row>
    <row r="14" spans="1:32" ht="20.100000000000001" hidden="1" customHeight="1">
      <c r="A14" s="9" t="s">
        <v>284</v>
      </c>
      <c r="B14" s="10" t="s">
        <v>282</v>
      </c>
      <c r="C14" s="11">
        <v>43980.472812997687</v>
      </c>
      <c r="D14" s="13">
        <v>145332</v>
      </c>
      <c r="E14" s="10" t="s">
        <v>135</v>
      </c>
      <c r="F14" s="9" t="s">
        <v>136</v>
      </c>
      <c r="G14" s="13">
        <v>25</v>
      </c>
      <c r="H14" s="13">
        <v>15</v>
      </c>
      <c r="I14" s="13">
        <v>0</v>
      </c>
      <c r="J14" s="13">
        <v>10</v>
      </c>
      <c r="K14" s="13">
        <v>0</v>
      </c>
      <c r="L14" s="13">
        <v>0</v>
      </c>
      <c r="M14" s="13">
        <v>0</v>
      </c>
      <c r="N14" s="13" t="s">
        <v>29</v>
      </c>
      <c r="O14" s="10" t="s">
        <v>34</v>
      </c>
      <c r="P14" s="10" t="s">
        <v>29</v>
      </c>
      <c r="Q14" s="12"/>
      <c r="R14" s="10" t="s">
        <v>30</v>
      </c>
      <c r="S14" s="12"/>
      <c r="T14" s="10" t="s">
        <v>62</v>
      </c>
      <c r="U14" s="10" t="s">
        <v>35</v>
      </c>
      <c r="V14" s="10" t="s">
        <v>41</v>
      </c>
      <c r="W14" s="10" t="s">
        <v>137</v>
      </c>
      <c r="X14" s="12"/>
      <c r="Y14" s="10" t="s">
        <v>83</v>
      </c>
      <c r="Z14" s="12"/>
      <c r="AA14" s="10" t="s">
        <v>138</v>
      </c>
      <c r="AB14" s="12"/>
      <c r="AC14" s="10" t="s">
        <v>139</v>
      </c>
      <c r="AD14" s="10" t="s">
        <v>140</v>
      </c>
      <c r="AE14" s="10" t="s">
        <v>37</v>
      </c>
      <c r="AF14" s="10" t="s">
        <v>33</v>
      </c>
    </row>
    <row r="15" spans="1:32" ht="20.100000000000001" hidden="1" customHeight="1">
      <c r="A15" s="9" t="s">
        <v>284</v>
      </c>
      <c r="B15" s="10" t="s">
        <v>282</v>
      </c>
      <c r="C15" s="11">
        <v>43982.507340752316</v>
      </c>
      <c r="D15" s="13">
        <v>146094</v>
      </c>
      <c r="E15" s="10" t="s">
        <v>242</v>
      </c>
      <c r="F15" s="9" t="s">
        <v>243</v>
      </c>
      <c r="G15" s="13">
        <v>25</v>
      </c>
      <c r="H15" s="13">
        <v>15</v>
      </c>
      <c r="I15" s="13">
        <v>0</v>
      </c>
      <c r="J15" s="13">
        <v>0</v>
      </c>
      <c r="K15" s="13">
        <v>10</v>
      </c>
      <c r="L15" s="13">
        <v>0</v>
      </c>
      <c r="M15" s="13">
        <v>0</v>
      </c>
      <c r="N15" s="13" t="s">
        <v>29</v>
      </c>
      <c r="O15" s="10" t="s">
        <v>34</v>
      </c>
      <c r="P15" s="10" t="s">
        <v>29</v>
      </c>
      <c r="Q15" s="12"/>
      <c r="R15" s="10" t="s">
        <v>30</v>
      </c>
      <c r="S15" s="12"/>
      <c r="T15" s="10" t="s">
        <v>89</v>
      </c>
      <c r="U15" s="10" t="s">
        <v>35</v>
      </c>
      <c r="V15" s="10" t="s">
        <v>41</v>
      </c>
      <c r="W15" s="10" t="s">
        <v>244</v>
      </c>
      <c r="X15" s="12"/>
      <c r="Y15" s="10" t="s">
        <v>55</v>
      </c>
      <c r="Z15" s="12"/>
      <c r="AA15" s="12"/>
      <c r="AB15" s="12"/>
      <c r="AC15" s="12"/>
      <c r="AD15" s="10" t="s">
        <v>245</v>
      </c>
      <c r="AE15" s="10" t="s">
        <v>29</v>
      </c>
      <c r="AF15" s="10" t="s">
        <v>33</v>
      </c>
    </row>
    <row r="16" spans="1:32" ht="20.100000000000001" hidden="1" customHeight="1">
      <c r="A16" s="9" t="s">
        <v>284</v>
      </c>
      <c r="B16" s="10" t="s">
        <v>282</v>
      </c>
      <c r="C16" s="11">
        <v>43981.468778495371</v>
      </c>
      <c r="D16" s="13">
        <v>145746</v>
      </c>
      <c r="E16" s="10" t="s">
        <v>196</v>
      </c>
      <c r="F16" s="9" t="s">
        <v>197</v>
      </c>
      <c r="G16" s="13">
        <v>24</v>
      </c>
      <c r="H16" s="13">
        <v>15</v>
      </c>
      <c r="I16" s="13">
        <v>0</v>
      </c>
      <c r="J16" s="13">
        <v>5</v>
      </c>
      <c r="K16" s="13">
        <v>4</v>
      </c>
      <c r="L16" s="13">
        <v>0</v>
      </c>
      <c r="M16" s="13">
        <v>0</v>
      </c>
      <c r="N16" s="13" t="s">
        <v>29</v>
      </c>
      <c r="O16" s="10" t="s">
        <v>34</v>
      </c>
      <c r="P16" s="10" t="s">
        <v>29</v>
      </c>
      <c r="Q16" s="12"/>
      <c r="R16" s="10" t="s">
        <v>30</v>
      </c>
      <c r="S16" s="12"/>
      <c r="T16" s="10" t="s">
        <v>52</v>
      </c>
      <c r="U16" s="10" t="s">
        <v>198</v>
      </c>
      <c r="V16" s="12"/>
      <c r="W16" s="10" t="s">
        <v>65</v>
      </c>
      <c r="X16" s="10" t="s">
        <v>41</v>
      </c>
      <c r="Y16" s="10" t="s">
        <v>199</v>
      </c>
      <c r="Z16" s="12"/>
      <c r="AA16" s="10" t="s">
        <v>110</v>
      </c>
      <c r="AB16" s="12"/>
      <c r="AC16" s="12"/>
      <c r="AD16" s="10" t="s">
        <v>200</v>
      </c>
      <c r="AE16" s="10" t="s">
        <v>29</v>
      </c>
      <c r="AF16" s="10" t="s">
        <v>33</v>
      </c>
    </row>
    <row r="17" spans="1:32" ht="20.100000000000001" hidden="1" customHeight="1">
      <c r="A17" s="9" t="s">
        <v>284</v>
      </c>
      <c r="B17" s="10" t="s">
        <v>282</v>
      </c>
      <c r="C17" s="11">
        <v>43980.73977876157</v>
      </c>
      <c r="D17" s="13">
        <v>145581</v>
      </c>
      <c r="E17" s="10" t="s">
        <v>167</v>
      </c>
      <c r="F17" s="9" t="s">
        <v>112</v>
      </c>
      <c r="G17" s="13">
        <v>21</v>
      </c>
      <c r="H17" s="13">
        <v>0</v>
      </c>
      <c r="I17" s="13">
        <v>0</v>
      </c>
      <c r="J17" s="13">
        <v>10</v>
      </c>
      <c r="K17" s="13">
        <v>6</v>
      </c>
      <c r="L17" s="13">
        <v>5</v>
      </c>
      <c r="M17" s="13">
        <v>0</v>
      </c>
      <c r="N17" s="13" t="s">
        <v>29</v>
      </c>
      <c r="O17" s="10" t="s">
        <v>34</v>
      </c>
      <c r="P17" s="10" t="s">
        <v>29</v>
      </c>
      <c r="Q17" s="12"/>
      <c r="R17" s="10" t="s">
        <v>30</v>
      </c>
      <c r="S17" s="10" t="s">
        <v>168</v>
      </c>
      <c r="T17" s="10" t="s">
        <v>50</v>
      </c>
      <c r="U17" s="10" t="s">
        <v>32</v>
      </c>
      <c r="V17" s="12"/>
      <c r="W17" s="10" t="s">
        <v>169</v>
      </c>
      <c r="X17" s="12"/>
      <c r="Y17" s="12"/>
      <c r="Z17" s="12"/>
      <c r="AA17" s="12"/>
      <c r="AB17" s="12"/>
      <c r="AC17" s="12"/>
      <c r="AD17" s="10" t="s">
        <v>113</v>
      </c>
      <c r="AE17" s="10" t="s">
        <v>29</v>
      </c>
      <c r="AF17" s="10" t="s">
        <v>33</v>
      </c>
    </row>
    <row r="18" spans="1:32" ht="20.100000000000001" hidden="1" customHeight="1">
      <c r="A18" s="9" t="s">
        <v>284</v>
      </c>
      <c r="B18" s="10" t="s">
        <v>282</v>
      </c>
      <c r="C18" s="11">
        <v>43982.934114027776</v>
      </c>
      <c r="D18" s="13">
        <v>146495</v>
      </c>
      <c r="E18" s="10" t="s">
        <v>107</v>
      </c>
      <c r="F18" s="9" t="s">
        <v>108</v>
      </c>
      <c r="G18" s="13">
        <v>21</v>
      </c>
      <c r="H18" s="13">
        <v>0</v>
      </c>
      <c r="I18" s="13">
        <v>5</v>
      </c>
      <c r="J18" s="13">
        <v>5</v>
      </c>
      <c r="K18" s="13">
        <v>6</v>
      </c>
      <c r="L18" s="13">
        <v>5</v>
      </c>
      <c r="M18" s="13">
        <v>0</v>
      </c>
      <c r="N18" s="13" t="s">
        <v>29</v>
      </c>
      <c r="O18" s="10" t="s">
        <v>34</v>
      </c>
      <c r="P18" s="10" t="s">
        <v>29</v>
      </c>
      <c r="Q18" s="12"/>
      <c r="R18" s="10" t="s">
        <v>30</v>
      </c>
      <c r="S18" s="10" t="s">
        <v>87</v>
      </c>
      <c r="T18" s="10" t="s">
        <v>31</v>
      </c>
      <c r="U18" s="10" t="s">
        <v>90</v>
      </c>
      <c r="V18" s="12"/>
      <c r="W18" s="10" t="s">
        <v>272</v>
      </c>
      <c r="X18" s="10" t="s">
        <v>44</v>
      </c>
      <c r="Y18" s="10" t="s">
        <v>273</v>
      </c>
      <c r="Z18" s="10" t="s">
        <v>45</v>
      </c>
      <c r="AA18" s="10" t="s">
        <v>274</v>
      </c>
      <c r="AB18" s="10" t="s">
        <v>45</v>
      </c>
      <c r="AC18" s="10" t="s">
        <v>109</v>
      </c>
      <c r="AD18" s="10" t="s">
        <v>275</v>
      </c>
      <c r="AE18" s="10" t="s">
        <v>29</v>
      </c>
      <c r="AF18" s="10" t="s">
        <v>33</v>
      </c>
    </row>
    <row r="19" spans="1:32" ht="20.100000000000001" hidden="1" customHeight="1">
      <c r="A19" s="9" t="s">
        <v>284</v>
      </c>
      <c r="B19" s="10" t="s">
        <v>282</v>
      </c>
      <c r="C19" s="11">
        <v>43981.512533240741</v>
      </c>
      <c r="D19" s="13">
        <v>145764</v>
      </c>
      <c r="E19" s="10" t="s">
        <v>201</v>
      </c>
      <c r="F19" s="9" t="s">
        <v>202</v>
      </c>
      <c r="G19" s="13">
        <v>17</v>
      </c>
      <c r="H19" s="13">
        <v>0</v>
      </c>
      <c r="I19" s="13">
        <v>0</v>
      </c>
      <c r="J19" s="13">
        <v>10</v>
      </c>
      <c r="K19" s="13">
        <v>2</v>
      </c>
      <c r="L19" s="13">
        <v>5</v>
      </c>
      <c r="M19" s="13">
        <v>0</v>
      </c>
      <c r="N19" s="13" t="s">
        <v>29</v>
      </c>
      <c r="O19" s="10" t="s">
        <v>34</v>
      </c>
      <c r="P19" s="10" t="s">
        <v>29</v>
      </c>
      <c r="Q19" s="12"/>
      <c r="R19" s="10" t="s">
        <v>30</v>
      </c>
      <c r="S19" s="10" t="s">
        <v>203</v>
      </c>
      <c r="T19" s="10" t="s">
        <v>88</v>
      </c>
      <c r="U19" s="10" t="s">
        <v>204</v>
      </c>
      <c r="V19" s="12"/>
      <c r="W19" s="10" t="s">
        <v>205</v>
      </c>
      <c r="X19" s="12"/>
      <c r="Y19" s="12"/>
      <c r="Z19" s="12"/>
      <c r="AA19" s="12"/>
      <c r="AB19" s="12"/>
      <c r="AC19" s="12"/>
      <c r="AD19" s="10" t="s">
        <v>206</v>
      </c>
      <c r="AE19" s="10" t="s">
        <v>37</v>
      </c>
      <c r="AF19" s="10" t="s">
        <v>33</v>
      </c>
    </row>
    <row r="20" spans="1:32" ht="20.100000000000001" hidden="1" customHeight="1">
      <c r="A20" s="9" t="s">
        <v>284</v>
      </c>
      <c r="B20" s="10" t="s">
        <v>282</v>
      </c>
      <c r="C20" s="11">
        <v>43981.965509247682</v>
      </c>
      <c r="D20" s="13">
        <v>145934</v>
      </c>
      <c r="E20" s="10" t="s">
        <v>71</v>
      </c>
      <c r="F20" s="9" t="s">
        <v>72</v>
      </c>
      <c r="G20" s="13">
        <v>16</v>
      </c>
      <c r="H20" s="13">
        <v>0</v>
      </c>
      <c r="I20" s="13">
        <v>0</v>
      </c>
      <c r="J20" s="13">
        <v>0</v>
      </c>
      <c r="K20" s="13">
        <v>6</v>
      </c>
      <c r="L20" s="13">
        <v>10</v>
      </c>
      <c r="M20" s="13">
        <v>0</v>
      </c>
      <c r="N20" s="13" t="s">
        <v>29</v>
      </c>
      <c r="O20" s="10" t="s">
        <v>34</v>
      </c>
      <c r="P20" s="10" t="s">
        <v>29</v>
      </c>
      <c r="Q20" s="12"/>
      <c r="R20" s="10" t="s">
        <v>51</v>
      </c>
      <c r="S20" s="10" t="s">
        <v>73</v>
      </c>
      <c r="T20" s="10" t="s">
        <v>74</v>
      </c>
      <c r="U20" s="10" t="s">
        <v>35</v>
      </c>
      <c r="V20" s="12"/>
      <c r="W20" s="10" t="s">
        <v>36</v>
      </c>
      <c r="X20" s="12"/>
      <c r="Y20" s="12"/>
      <c r="Z20" s="12"/>
      <c r="AA20" s="12"/>
      <c r="AB20" s="12"/>
      <c r="AC20" s="12"/>
      <c r="AD20" s="10" t="s">
        <v>76</v>
      </c>
      <c r="AE20" s="10" t="s">
        <v>37</v>
      </c>
      <c r="AF20" s="10" t="s">
        <v>33</v>
      </c>
    </row>
    <row r="21" spans="1:32" ht="20.100000000000001" hidden="1" customHeight="1">
      <c r="A21" s="9" t="s">
        <v>284</v>
      </c>
      <c r="B21" s="10" t="s">
        <v>282</v>
      </c>
      <c r="C21" s="11">
        <v>43981.928280324071</v>
      </c>
      <c r="D21" s="13">
        <v>145915</v>
      </c>
      <c r="E21" s="10" t="s">
        <v>127</v>
      </c>
      <c r="F21" s="9" t="s">
        <v>128</v>
      </c>
      <c r="G21" s="13">
        <v>15</v>
      </c>
      <c r="H21" s="13">
        <v>0</v>
      </c>
      <c r="I21" s="13">
        <v>0</v>
      </c>
      <c r="J21" s="13">
        <v>5</v>
      </c>
      <c r="K21" s="13">
        <v>10</v>
      </c>
      <c r="L21" s="13">
        <v>0</v>
      </c>
      <c r="M21" s="13">
        <v>0</v>
      </c>
      <c r="N21" s="13" t="s">
        <v>29</v>
      </c>
      <c r="O21" s="10" t="s">
        <v>34</v>
      </c>
      <c r="P21" s="10" t="s">
        <v>29</v>
      </c>
      <c r="Q21" s="12"/>
      <c r="R21" s="10" t="s">
        <v>30</v>
      </c>
      <c r="S21" s="12"/>
      <c r="T21" s="10" t="s">
        <v>52</v>
      </c>
      <c r="U21" s="10" t="s">
        <v>129</v>
      </c>
      <c r="V21" s="12"/>
      <c r="W21" s="10" t="s">
        <v>83</v>
      </c>
      <c r="X21" s="12"/>
      <c r="Y21" s="12"/>
      <c r="Z21" s="12"/>
      <c r="AA21" s="12"/>
      <c r="AB21" s="12"/>
      <c r="AC21" s="12"/>
      <c r="AD21" s="10" t="s">
        <v>225</v>
      </c>
      <c r="AE21" s="10" t="s">
        <v>29</v>
      </c>
      <c r="AF21" s="10" t="s">
        <v>37</v>
      </c>
    </row>
    <row r="22" spans="1:32" ht="20.100000000000001" hidden="1" customHeight="1">
      <c r="A22" s="9" t="s">
        <v>284</v>
      </c>
      <c r="B22" s="10" t="s">
        <v>282</v>
      </c>
      <c r="C22" s="11">
        <v>43980.66842076389</v>
      </c>
      <c r="D22" s="13">
        <v>145492</v>
      </c>
      <c r="E22" s="10" t="s">
        <v>160</v>
      </c>
      <c r="F22" s="9" t="s">
        <v>161</v>
      </c>
      <c r="G22" s="13">
        <v>14</v>
      </c>
      <c r="H22" s="13">
        <v>0</v>
      </c>
      <c r="I22" s="13">
        <v>0</v>
      </c>
      <c r="J22" s="13">
        <v>10</v>
      </c>
      <c r="K22" s="13">
        <v>4</v>
      </c>
      <c r="L22" s="13">
        <v>0</v>
      </c>
      <c r="M22" s="13">
        <v>0</v>
      </c>
      <c r="N22" s="13" t="s">
        <v>29</v>
      </c>
      <c r="O22" s="10" t="s">
        <v>34</v>
      </c>
      <c r="P22" s="10" t="s">
        <v>29</v>
      </c>
      <c r="Q22" s="12"/>
      <c r="R22" s="10" t="s">
        <v>51</v>
      </c>
      <c r="S22" s="12"/>
      <c r="T22" s="10" t="s">
        <v>52</v>
      </c>
      <c r="U22" s="10" t="s">
        <v>43</v>
      </c>
      <c r="V22" s="12"/>
      <c r="W22" s="10" t="s">
        <v>162</v>
      </c>
      <c r="X22" s="12"/>
      <c r="Y22" s="10" t="s">
        <v>93</v>
      </c>
      <c r="Z22" s="12"/>
      <c r="AA22" s="12"/>
      <c r="AB22" s="12"/>
      <c r="AC22" s="12"/>
      <c r="AD22" s="10" t="s">
        <v>163</v>
      </c>
      <c r="AE22" s="10" t="s">
        <v>29</v>
      </c>
      <c r="AF22" s="10" t="s">
        <v>33</v>
      </c>
    </row>
    <row r="23" spans="1:32" ht="20.100000000000001" hidden="1" customHeight="1">
      <c r="A23" s="9" t="s">
        <v>284</v>
      </c>
      <c r="B23" s="10" t="s">
        <v>282</v>
      </c>
      <c r="C23" s="11">
        <v>43982.939858136575</v>
      </c>
      <c r="D23" s="13">
        <v>146513</v>
      </c>
      <c r="E23" s="10" t="s">
        <v>100</v>
      </c>
      <c r="F23" s="9" t="s">
        <v>101</v>
      </c>
      <c r="G23" s="13">
        <v>14</v>
      </c>
      <c r="H23" s="13">
        <v>0</v>
      </c>
      <c r="I23" s="13">
        <v>0</v>
      </c>
      <c r="J23" s="13">
        <v>0</v>
      </c>
      <c r="K23" s="13">
        <v>4</v>
      </c>
      <c r="L23" s="13">
        <v>10</v>
      </c>
      <c r="M23" s="13">
        <v>0</v>
      </c>
      <c r="N23" s="13" t="s">
        <v>29</v>
      </c>
      <c r="O23" s="10" t="s">
        <v>34</v>
      </c>
      <c r="P23" s="10" t="s">
        <v>29</v>
      </c>
      <c r="Q23" s="12"/>
      <c r="R23" s="10" t="s">
        <v>30</v>
      </c>
      <c r="S23" s="10" t="s">
        <v>276</v>
      </c>
      <c r="T23" s="10" t="s">
        <v>31</v>
      </c>
      <c r="U23" s="10" t="s">
        <v>35</v>
      </c>
      <c r="V23" s="12"/>
      <c r="W23" s="10" t="s">
        <v>83</v>
      </c>
      <c r="X23" s="12"/>
      <c r="Y23" s="12"/>
      <c r="Z23" s="12"/>
      <c r="AA23" s="12"/>
      <c r="AB23" s="12"/>
      <c r="AC23" s="12"/>
      <c r="AD23" s="10" t="s">
        <v>277</v>
      </c>
      <c r="AE23" s="10" t="s">
        <v>37</v>
      </c>
      <c r="AF23" s="10" t="s">
        <v>33</v>
      </c>
    </row>
    <row r="24" spans="1:32" ht="20.100000000000001" hidden="1" customHeight="1">
      <c r="A24" s="9" t="s">
        <v>284</v>
      </c>
      <c r="B24" s="10" t="s">
        <v>282</v>
      </c>
      <c r="C24" s="11">
        <v>43981.834532766203</v>
      </c>
      <c r="D24" s="13">
        <v>145855</v>
      </c>
      <c r="E24" s="10" t="s">
        <v>222</v>
      </c>
      <c r="F24" s="9" t="s">
        <v>223</v>
      </c>
      <c r="G24" s="13">
        <v>12</v>
      </c>
      <c r="H24" s="13">
        <v>0</v>
      </c>
      <c r="I24" s="13">
        <v>0</v>
      </c>
      <c r="J24" s="13">
        <v>5</v>
      </c>
      <c r="K24" s="13">
        <v>2</v>
      </c>
      <c r="L24" s="13">
        <v>5</v>
      </c>
      <c r="M24" s="13">
        <v>0</v>
      </c>
      <c r="N24" s="13" t="s">
        <v>29</v>
      </c>
      <c r="O24" s="10" t="s">
        <v>34</v>
      </c>
      <c r="P24" s="10" t="s">
        <v>29</v>
      </c>
      <c r="Q24" s="12"/>
      <c r="R24" s="10" t="s">
        <v>30</v>
      </c>
      <c r="S24" s="10" t="s">
        <v>42</v>
      </c>
      <c r="T24" s="10" t="s">
        <v>120</v>
      </c>
      <c r="U24" s="10" t="s">
        <v>35</v>
      </c>
      <c r="V24" s="12"/>
      <c r="W24" s="10" t="s">
        <v>55</v>
      </c>
      <c r="X24" s="12"/>
      <c r="Y24" s="12"/>
      <c r="Z24" s="12"/>
      <c r="AA24" s="12"/>
      <c r="AB24" s="12"/>
      <c r="AC24" s="12"/>
      <c r="AD24" s="10" t="s">
        <v>224</v>
      </c>
      <c r="AE24" s="10" t="s">
        <v>29</v>
      </c>
      <c r="AF24" s="10" t="s">
        <v>33</v>
      </c>
    </row>
    <row r="25" spans="1:32" ht="20.100000000000001" hidden="1" customHeight="1">
      <c r="A25" s="9" t="s">
        <v>284</v>
      </c>
      <c r="B25" s="10" t="s">
        <v>282</v>
      </c>
      <c r="C25" s="11">
        <v>43981.035388263888</v>
      </c>
      <c r="D25" s="13">
        <v>145709</v>
      </c>
      <c r="E25" s="10" t="s">
        <v>186</v>
      </c>
      <c r="F25" s="9" t="s">
        <v>187</v>
      </c>
      <c r="G25" s="13">
        <v>10</v>
      </c>
      <c r="H25" s="13">
        <v>0</v>
      </c>
      <c r="I25" s="13">
        <v>0</v>
      </c>
      <c r="J25" s="13">
        <v>5</v>
      </c>
      <c r="K25" s="13">
        <v>0</v>
      </c>
      <c r="L25" s="13">
        <v>5</v>
      </c>
      <c r="M25" s="13">
        <v>0</v>
      </c>
      <c r="N25" s="13" t="s">
        <v>29</v>
      </c>
      <c r="O25" s="10" t="s">
        <v>34</v>
      </c>
      <c r="P25" s="10" t="s">
        <v>29</v>
      </c>
      <c r="Q25" s="12"/>
      <c r="R25" s="10" t="s">
        <v>30</v>
      </c>
      <c r="S25" s="10" t="s">
        <v>188</v>
      </c>
      <c r="T25" s="10" t="s">
        <v>31</v>
      </c>
      <c r="U25" s="10" t="s">
        <v>35</v>
      </c>
      <c r="V25" s="12"/>
      <c r="W25" s="10" t="s">
        <v>55</v>
      </c>
      <c r="X25" s="10" t="s">
        <v>45</v>
      </c>
      <c r="Y25" s="10" t="s">
        <v>189</v>
      </c>
      <c r="Z25" s="12"/>
      <c r="AA25" s="12"/>
      <c r="AB25" s="12"/>
      <c r="AC25" s="12"/>
      <c r="AD25" s="10" t="s">
        <v>190</v>
      </c>
      <c r="AE25" s="10" t="s">
        <v>29</v>
      </c>
      <c r="AF25" s="10" t="s">
        <v>33</v>
      </c>
    </row>
    <row r="26" spans="1:32" ht="20.100000000000001" hidden="1" customHeight="1">
      <c r="A26" s="9" t="s">
        <v>291</v>
      </c>
      <c r="B26" s="10" t="s">
        <v>282</v>
      </c>
      <c r="C26" s="11">
        <v>43981.0354271412</v>
      </c>
      <c r="D26" s="13">
        <v>145710</v>
      </c>
      <c r="E26" s="10" t="s">
        <v>186</v>
      </c>
      <c r="F26" s="9" t="s">
        <v>187</v>
      </c>
      <c r="G26" s="13">
        <v>10</v>
      </c>
      <c r="H26" s="13">
        <v>0</v>
      </c>
      <c r="I26" s="13">
        <v>0</v>
      </c>
      <c r="J26" s="13">
        <v>5</v>
      </c>
      <c r="K26" s="13">
        <v>0</v>
      </c>
      <c r="L26" s="13">
        <v>5</v>
      </c>
      <c r="M26" s="13">
        <v>0</v>
      </c>
      <c r="N26" s="13" t="s">
        <v>29</v>
      </c>
      <c r="O26" s="10" t="s">
        <v>34</v>
      </c>
      <c r="P26" s="10" t="s">
        <v>29</v>
      </c>
      <c r="Q26" s="12"/>
      <c r="R26" s="10" t="s">
        <v>30</v>
      </c>
      <c r="S26" s="10" t="s">
        <v>188</v>
      </c>
      <c r="T26" s="10" t="s">
        <v>31</v>
      </c>
      <c r="U26" s="10" t="s">
        <v>35</v>
      </c>
      <c r="V26" s="12"/>
      <c r="W26" s="10" t="s">
        <v>55</v>
      </c>
      <c r="X26" s="10" t="s">
        <v>45</v>
      </c>
      <c r="Y26" s="10" t="s">
        <v>189</v>
      </c>
      <c r="Z26" s="12"/>
      <c r="AA26" s="12"/>
      <c r="AB26" s="12"/>
      <c r="AC26" s="12"/>
      <c r="AD26" s="10" t="s">
        <v>190</v>
      </c>
      <c r="AE26" s="10" t="s">
        <v>29</v>
      </c>
      <c r="AF26" s="10" t="s">
        <v>33</v>
      </c>
    </row>
    <row r="27" spans="1:32" ht="20.100000000000001" hidden="1" customHeight="1">
      <c r="A27" s="9" t="s">
        <v>284</v>
      </c>
      <c r="B27" s="10" t="s">
        <v>282</v>
      </c>
      <c r="C27" s="11">
        <v>43982.899035069444</v>
      </c>
      <c r="D27" s="13">
        <v>146459</v>
      </c>
      <c r="E27" s="10" t="s">
        <v>268</v>
      </c>
      <c r="F27" s="9" t="s">
        <v>269</v>
      </c>
      <c r="G27" s="13">
        <v>10</v>
      </c>
      <c r="H27" s="13">
        <v>0</v>
      </c>
      <c r="I27" s="13">
        <v>0</v>
      </c>
      <c r="J27" s="13">
        <v>0</v>
      </c>
      <c r="K27" s="13">
        <v>10</v>
      </c>
      <c r="L27" s="13">
        <v>0</v>
      </c>
      <c r="M27" s="13">
        <v>0</v>
      </c>
      <c r="N27" s="13" t="s">
        <v>29</v>
      </c>
      <c r="O27" s="10" t="s">
        <v>34</v>
      </c>
      <c r="P27" s="10" t="s">
        <v>29</v>
      </c>
      <c r="Q27" s="12"/>
      <c r="R27" s="10" t="s">
        <v>30</v>
      </c>
      <c r="S27" s="12"/>
      <c r="T27" s="10" t="s">
        <v>31</v>
      </c>
      <c r="U27" s="10" t="s">
        <v>121</v>
      </c>
      <c r="V27" s="10" t="s">
        <v>45</v>
      </c>
      <c r="W27" s="10" t="s">
        <v>270</v>
      </c>
      <c r="X27" s="12"/>
      <c r="Y27" s="10" t="s">
        <v>83</v>
      </c>
      <c r="Z27" s="12"/>
      <c r="AA27" s="10" t="s">
        <v>248</v>
      </c>
      <c r="AB27" s="12"/>
      <c r="AC27" s="12"/>
      <c r="AD27" s="10" t="s">
        <v>271</v>
      </c>
      <c r="AE27" s="10" t="s">
        <v>29</v>
      </c>
      <c r="AF27" s="10" t="s">
        <v>37</v>
      </c>
    </row>
    <row r="28" spans="1:32" ht="20.100000000000001" hidden="1" customHeight="1">
      <c r="A28" s="9" t="s">
        <v>284</v>
      </c>
      <c r="B28" s="10" t="s">
        <v>282</v>
      </c>
      <c r="C28" s="11">
        <v>43982.124146435184</v>
      </c>
      <c r="D28" s="13">
        <v>145945</v>
      </c>
      <c r="E28" s="10" t="s">
        <v>102</v>
      </c>
      <c r="F28" s="9" t="s">
        <v>103</v>
      </c>
      <c r="G28" s="13">
        <v>9</v>
      </c>
      <c r="H28" s="13">
        <v>0</v>
      </c>
      <c r="I28" s="13">
        <v>0</v>
      </c>
      <c r="J28" s="13">
        <v>0</v>
      </c>
      <c r="K28" s="13">
        <v>4</v>
      </c>
      <c r="L28" s="13">
        <v>5</v>
      </c>
      <c r="M28" s="13">
        <v>0</v>
      </c>
      <c r="N28" s="13" t="s">
        <v>29</v>
      </c>
      <c r="O28" s="10" t="s">
        <v>34</v>
      </c>
      <c r="P28" s="10" t="s">
        <v>29</v>
      </c>
      <c r="Q28" s="12"/>
      <c r="R28" s="10" t="s">
        <v>30</v>
      </c>
      <c r="S28" s="10" t="s">
        <v>111</v>
      </c>
      <c r="T28" s="10" t="s">
        <v>91</v>
      </c>
      <c r="U28" s="10" t="s">
        <v>35</v>
      </c>
      <c r="V28" s="12"/>
      <c r="W28" s="10" t="s">
        <v>104</v>
      </c>
      <c r="X28" s="12"/>
      <c r="Y28" s="10" t="s">
        <v>105</v>
      </c>
      <c r="Z28" s="12"/>
      <c r="AA28" s="10" t="s">
        <v>106</v>
      </c>
      <c r="AB28" s="12"/>
      <c r="AC28" s="10" t="s">
        <v>232</v>
      </c>
      <c r="AD28" s="10" t="s">
        <v>233</v>
      </c>
      <c r="AE28" s="10" t="s">
        <v>29</v>
      </c>
      <c r="AF28" s="10" t="s">
        <v>33</v>
      </c>
    </row>
    <row r="29" spans="1:32" ht="20.100000000000001" hidden="1" customHeight="1">
      <c r="A29" s="9" t="s">
        <v>284</v>
      </c>
      <c r="B29" s="10" t="s">
        <v>282</v>
      </c>
      <c r="C29" s="11">
        <v>43981.595723379629</v>
      </c>
      <c r="D29" s="13">
        <v>145765</v>
      </c>
      <c r="E29" s="10" t="s">
        <v>207</v>
      </c>
      <c r="F29" s="9" t="s">
        <v>208</v>
      </c>
      <c r="G29" s="13">
        <v>7</v>
      </c>
      <c r="H29" s="13">
        <v>0</v>
      </c>
      <c r="I29" s="13">
        <v>5</v>
      </c>
      <c r="J29" s="13">
        <v>0</v>
      </c>
      <c r="K29" s="13">
        <v>2</v>
      </c>
      <c r="L29" s="13">
        <v>0</v>
      </c>
      <c r="M29" s="13">
        <v>0</v>
      </c>
      <c r="N29" s="13" t="s">
        <v>29</v>
      </c>
      <c r="O29" s="10" t="s">
        <v>34</v>
      </c>
      <c r="P29" s="10" t="s">
        <v>29</v>
      </c>
      <c r="Q29" s="12"/>
      <c r="R29" s="10" t="s">
        <v>51</v>
      </c>
      <c r="S29" s="12"/>
      <c r="T29" s="10" t="s">
        <v>54</v>
      </c>
      <c r="U29" s="10" t="s">
        <v>123</v>
      </c>
      <c r="V29" s="12"/>
      <c r="W29" s="10" t="s">
        <v>55</v>
      </c>
      <c r="X29" s="10" t="s">
        <v>44</v>
      </c>
      <c r="Y29" s="10" t="s">
        <v>209</v>
      </c>
      <c r="Z29" s="12"/>
      <c r="AA29" s="12"/>
      <c r="AB29" s="12"/>
      <c r="AC29" s="12"/>
      <c r="AD29" s="10" t="s">
        <v>210</v>
      </c>
      <c r="AE29" s="10" t="s">
        <v>29</v>
      </c>
      <c r="AF29" s="10" t="s">
        <v>37</v>
      </c>
    </row>
    <row r="30" spans="1:32" ht="20.100000000000001" hidden="1" customHeight="1">
      <c r="A30" s="9" t="s">
        <v>284</v>
      </c>
      <c r="B30" s="10" t="s">
        <v>282</v>
      </c>
      <c r="C30" s="11">
        <v>43980.78871601852</v>
      </c>
      <c r="D30" s="13">
        <v>145613</v>
      </c>
      <c r="E30" s="10" t="s">
        <v>117</v>
      </c>
      <c r="F30" s="9" t="s">
        <v>118</v>
      </c>
      <c r="G30" s="13">
        <v>4</v>
      </c>
      <c r="H30" s="13">
        <v>0</v>
      </c>
      <c r="I30" s="13">
        <v>0</v>
      </c>
      <c r="J30" s="13">
        <v>0</v>
      </c>
      <c r="K30" s="13">
        <v>4</v>
      </c>
      <c r="L30" s="13">
        <v>0</v>
      </c>
      <c r="M30" s="13">
        <v>0</v>
      </c>
      <c r="N30" s="13" t="s">
        <v>29</v>
      </c>
      <c r="O30" s="10" t="s">
        <v>34</v>
      </c>
      <c r="P30" s="10" t="s">
        <v>29</v>
      </c>
      <c r="Q30" s="12"/>
      <c r="R30" s="10" t="s">
        <v>30</v>
      </c>
      <c r="S30" s="12"/>
      <c r="T30" s="10" t="s">
        <v>89</v>
      </c>
      <c r="U30" s="10" t="s">
        <v>90</v>
      </c>
      <c r="V30" s="12"/>
      <c r="W30" s="10" t="s">
        <v>56</v>
      </c>
      <c r="X30" s="10" t="s">
        <v>45</v>
      </c>
      <c r="Y30" s="10" t="s">
        <v>170</v>
      </c>
      <c r="Z30" s="12"/>
      <c r="AA30" s="12"/>
      <c r="AB30" s="12"/>
      <c r="AC30" s="10" t="s">
        <v>119</v>
      </c>
      <c r="AD30" s="10" t="s">
        <v>171</v>
      </c>
      <c r="AE30" s="10" t="s">
        <v>29</v>
      </c>
      <c r="AF30" s="10" t="s">
        <v>37</v>
      </c>
    </row>
    <row r="31" spans="1:32" ht="20.100000000000001" hidden="1" customHeight="1">
      <c r="A31" s="9" t="s">
        <v>284</v>
      </c>
      <c r="B31" s="10" t="s">
        <v>282</v>
      </c>
      <c r="C31" s="11">
        <v>43981.940645358794</v>
      </c>
      <c r="D31" s="13">
        <v>145926</v>
      </c>
      <c r="E31" s="10" t="s">
        <v>226</v>
      </c>
      <c r="F31" s="9" t="s">
        <v>227</v>
      </c>
      <c r="G31" s="13">
        <v>4</v>
      </c>
      <c r="H31" s="13">
        <v>0</v>
      </c>
      <c r="I31" s="13">
        <v>0</v>
      </c>
      <c r="J31" s="13">
        <v>0</v>
      </c>
      <c r="K31" s="13">
        <v>4</v>
      </c>
      <c r="L31" s="13">
        <v>0</v>
      </c>
      <c r="M31" s="13">
        <v>0</v>
      </c>
      <c r="N31" s="13" t="s">
        <v>29</v>
      </c>
      <c r="O31" s="10" t="s">
        <v>34</v>
      </c>
      <c r="P31" s="10" t="s">
        <v>29</v>
      </c>
      <c r="Q31" s="12"/>
      <c r="R31" s="10" t="s">
        <v>30</v>
      </c>
      <c r="S31" s="12"/>
      <c r="T31" s="10" t="s">
        <v>120</v>
      </c>
      <c r="U31" s="10" t="s">
        <v>35</v>
      </c>
      <c r="V31" s="12"/>
      <c r="W31" s="10" t="s">
        <v>83</v>
      </c>
      <c r="X31" s="10" t="s">
        <v>45</v>
      </c>
      <c r="Y31" s="10" t="s">
        <v>228</v>
      </c>
      <c r="Z31" s="12"/>
      <c r="AA31" s="10" t="s">
        <v>229</v>
      </c>
      <c r="AB31" s="12"/>
      <c r="AC31" s="10" t="s">
        <v>230</v>
      </c>
      <c r="AD31" s="10" t="s">
        <v>231</v>
      </c>
      <c r="AE31" s="10" t="s">
        <v>29</v>
      </c>
      <c r="AF31" s="10" t="s">
        <v>33</v>
      </c>
    </row>
    <row r="32" spans="1:32" ht="20.100000000000001" hidden="1" customHeight="1">
      <c r="A32" s="9" t="s">
        <v>284</v>
      </c>
      <c r="B32" s="10" t="s">
        <v>282</v>
      </c>
      <c r="C32" s="11">
        <v>43982.664763310182</v>
      </c>
      <c r="D32" s="13">
        <v>146201</v>
      </c>
      <c r="E32" s="10" t="s">
        <v>251</v>
      </c>
      <c r="F32" s="9" t="s">
        <v>252</v>
      </c>
      <c r="G32" s="13">
        <v>2</v>
      </c>
      <c r="H32" s="13">
        <v>0</v>
      </c>
      <c r="I32" s="13">
        <v>0</v>
      </c>
      <c r="J32" s="13">
        <v>0</v>
      </c>
      <c r="K32" s="13">
        <v>2</v>
      </c>
      <c r="L32" s="13">
        <v>0</v>
      </c>
      <c r="M32" s="13">
        <v>0</v>
      </c>
      <c r="N32" s="13" t="s">
        <v>29</v>
      </c>
      <c r="O32" s="10" t="s">
        <v>34</v>
      </c>
      <c r="P32" s="10" t="s">
        <v>29</v>
      </c>
      <c r="Q32" s="12"/>
      <c r="R32" s="10" t="s">
        <v>30</v>
      </c>
      <c r="S32" s="12"/>
      <c r="T32" s="10" t="s">
        <v>89</v>
      </c>
      <c r="U32" s="10" t="s">
        <v>35</v>
      </c>
      <c r="V32" s="12"/>
      <c r="W32" s="10" t="s">
        <v>55</v>
      </c>
      <c r="X32" s="12"/>
      <c r="Y32" s="12"/>
      <c r="Z32" s="12"/>
      <c r="AA32" s="12"/>
      <c r="AB32" s="12"/>
      <c r="AC32" s="12"/>
      <c r="AD32" s="10" t="s">
        <v>253</v>
      </c>
      <c r="AE32" s="10" t="s">
        <v>29</v>
      </c>
      <c r="AF32" s="10" t="s">
        <v>33</v>
      </c>
    </row>
    <row r="33" spans="1:32" ht="20.100000000000001" customHeight="1">
      <c r="A33" s="9" t="s">
        <v>286</v>
      </c>
      <c r="B33" s="10" t="s">
        <v>282</v>
      </c>
      <c r="C33" s="11">
        <v>43982.827037974537</v>
      </c>
      <c r="D33" s="13">
        <v>146356</v>
      </c>
      <c r="E33" s="10" t="s">
        <v>257</v>
      </c>
      <c r="F33" s="9" t="s">
        <v>258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 t="s">
        <v>29</v>
      </c>
      <c r="O33" s="10" t="s">
        <v>34</v>
      </c>
      <c r="P33" s="10" t="s">
        <v>29</v>
      </c>
      <c r="Q33" s="12"/>
      <c r="R33" s="10" t="s">
        <v>51</v>
      </c>
      <c r="S33" s="12"/>
      <c r="T33" s="10" t="s">
        <v>126</v>
      </c>
      <c r="U33" s="10" t="s">
        <v>35</v>
      </c>
      <c r="V33" s="12"/>
      <c r="W33" s="10" t="s">
        <v>55</v>
      </c>
      <c r="X33" s="12"/>
      <c r="Y33" s="10" t="s">
        <v>189</v>
      </c>
      <c r="Z33" s="12"/>
      <c r="AA33" s="12"/>
      <c r="AB33" s="12"/>
      <c r="AC33" s="12"/>
      <c r="AD33" s="10" t="s">
        <v>259</v>
      </c>
      <c r="AE33" s="10" t="s">
        <v>37</v>
      </c>
      <c r="AF33" s="10" t="s">
        <v>33</v>
      </c>
    </row>
  </sheetData>
  <autoFilter ref="A1:AF33">
    <filterColumn colId="0">
      <filters>
        <filter val="DESCLASSIFICADO"/>
      </filters>
    </filterColumn>
  </autoFilter>
  <conditionalFormatting sqref="F1:F1048576">
    <cfRule type="duplicateValues" dxfId="4" priority="4"/>
    <cfRule type="duplicateValues" dxfId="3" priority="5"/>
    <cfRule type="duplicateValues" dxfId="2" priority="6"/>
  </conditionalFormatting>
  <conditionalFormatting sqref="E2:E1048576">
    <cfRule type="containsText" dxfId="1" priority="3" operator="containsText" text="NOME DO CANDIDATO">
      <formula>NOT(ISERROR(SEARCH("NOME DO CANDIDATO",E2)))</formula>
    </cfRule>
  </conditionalFormatting>
  <conditionalFormatting sqref="E2:E33">
    <cfRule type="duplicateValues" dxfId="0" priority="19"/>
  </conditionalFormatting>
  <pageMargins left="1" right="1" top="1" bottom="1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F4"/>
  <sheetViews>
    <sheetView showGridLines="0" topLeftCell="G1" workbookViewId="0">
      <selection activeCell="M1" sqref="M1:N1"/>
    </sheetView>
  </sheetViews>
  <sheetFormatPr defaultColWidth="21.5703125" defaultRowHeight="20.100000000000001" customHeight="1"/>
  <cols>
    <col min="1" max="3" width="21.5703125" style="14"/>
    <col min="4" max="4" width="21.5703125" style="15"/>
    <col min="5" max="5" width="48.42578125" style="14" bestFit="1" customWidth="1"/>
    <col min="6" max="6" width="21.5703125" style="14"/>
    <col min="7" max="7" width="14.5703125" style="14" customWidth="1"/>
    <col min="8" max="16" width="21.5703125" style="14"/>
    <col min="17" max="17" width="23.140625" style="14" bestFit="1" customWidth="1"/>
    <col min="18" max="18" width="10.7109375" style="14" bestFit="1" customWidth="1"/>
    <col min="19" max="19" width="27.5703125" style="14" bestFit="1" customWidth="1"/>
    <col min="20" max="20" width="11.140625" style="14" bestFit="1" customWidth="1"/>
    <col min="21" max="21" width="21.7109375" style="14" bestFit="1" customWidth="1"/>
    <col min="22" max="22" width="19.140625" style="14" bestFit="1" customWidth="1"/>
    <col min="23" max="23" width="18" style="14" bestFit="1" customWidth="1"/>
    <col min="24" max="24" width="19.140625" style="14" bestFit="1" customWidth="1"/>
    <col min="25" max="25" width="32.42578125" style="14" bestFit="1" customWidth="1"/>
    <col min="26" max="26" width="19.140625" style="14" bestFit="1" customWidth="1"/>
    <col min="27" max="27" width="40.7109375" style="14" bestFit="1" customWidth="1"/>
    <col min="28" max="28" width="19.140625" style="14" bestFit="1" customWidth="1"/>
    <col min="29" max="29" width="43.140625" style="14" bestFit="1" customWidth="1"/>
    <col min="30" max="30" width="19.7109375" style="14" bestFit="1" customWidth="1"/>
    <col min="31" max="31" width="20.5703125" style="14" bestFit="1" customWidth="1"/>
    <col min="32" max="32" width="24.85546875" style="14" bestFit="1" customWidth="1"/>
    <col min="33" max="16384" width="21.5703125" style="14"/>
  </cols>
  <sheetData>
    <row r="1" spans="1:32" s="8" customFormat="1" ht="57" customHeight="1">
      <c r="A1" s="7" t="s">
        <v>283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298</v>
      </c>
      <c r="N1" s="7" t="s">
        <v>297</v>
      </c>
      <c r="O1" s="7" t="s">
        <v>11</v>
      </c>
      <c r="P1" s="7" t="s">
        <v>12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7" t="s">
        <v>18</v>
      </c>
      <c r="W1" s="7" t="s">
        <v>19</v>
      </c>
      <c r="X1" s="7" t="s">
        <v>20</v>
      </c>
      <c r="Y1" s="7" t="s">
        <v>21</v>
      </c>
      <c r="Z1" s="7" t="s">
        <v>22</v>
      </c>
      <c r="AA1" s="7" t="s">
        <v>23</v>
      </c>
      <c r="AB1" s="7" t="s">
        <v>24</v>
      </c>
      <c r="AC1" s="7" t="s">
        <v>25</v>
      </c>
      <c r="AD1" s="7" t="s">
        <v>26</v>
      </c>
      <c r="AE1" s="7" t="s">
        <v>27</v>
      </c>
      <c r="AF1" s="7" t="s">
        <v>28</v>
      </c>
    </row>
    <row r="2" spans="1:32" ht="20.100000000000001" customHeight="1">
      <c r="A2" s="1" t="s">
        <v>284</v>
      </c>
      <c r="B2" s="10" t="s">
        <v>282</v>
      </c>
      <c r="C2" s="11">
        <v>43980.494106041668</v>
      </c>
      <c r="D2" s="13">
        <v>145338</v>
      </c>
      <c r="E2" s="10" t="s">
        <v>141</v>
      </c>
      <c r="F2" s="10" t="s">
        <v>78</v>
      </c>
      <c r="G2" s="12">
        <v>20</v>
      </c>
      <c r="H2" s="12">
        <v>0</v>
      </c>
      <c r="I2" s="12">
        <v>10</v>
      </c>
      <c r="J2" s="12">
        <v>0</v>
      </c>
      <c r="K2" s="12">
        <v>0</v>
      </c>
      <c r="L2" s="12">
        <v>10</v>
      </c>
      <c r="M2" s="12">
        <v>0</v>
      </c>
      <c r="N2" s="12" t="s">
        <v>29</v>
      </c>
      <c r="O2" s="10" t="s">
        <v>67</v>
      </c>
      <c r="P2" s="10" t="s">
        <v>29</v>
      </c>
      <c r="Q2" s="12"/>
      <c r="R2" s="10" t="s">
        <v>30</v>
      </c>
      <c r="S2" s="10" t="s">
        <v>142</v>
      </c>
      <c r="T2" s="10" t="s">
        <v>39</v>
      </c>
      <c r="U2" s="10" t="s">
        <v>35</v>
      </c>
      <c r="V2" s="12"/>
      <c r="W2" s="10" t="s">
        <v>143</v>
      </c>
      <c r="X2" s="10" t="s">
        <v>44</v>
      </c>
      <c r="Y2" s="10" t="s">
        <v>144</v>
      </c>
      <c r="Z2" s="10" t="s">
        <v>44</v>
      </c>
      <c r="AA2" s="10" t="s">
        <v>145</v>
      </c>
      <c r="AB2" s="12"/>
      <c r="AC2" s="12"/>
      <c r="AD2" s="10" t="s">
        <v>80</v>
      </c>
      <c r="AE2" s="10" t="s">
        <v>37</v>
      </c>
      <c r="AF2" s="10" t="s">
        <v>33</v>
      </c>
    </row>
    <row r="3" spans="1:32" ht="20.100000000000001" customHeight="1">
      <c r="A3" s="1" t="s">
        <v>284</v>
      </c>
      <c r="B3" s="10" t="s">
        <v>282</v>
      </c>
      <c r="C3" s="11">
        <v>43980.927817974538</v>
      </c>
      <c r="D3" s="13">
        <v>145683</v>
      </c>
      <c r="E3" s="10" t="s">
        <v>179</v>
      </c>
      <c r="F3" s="10" t="s">
        <v>180</v>
      </c>
      <c r="G3" s="12">
        <v>54</v>
      </c>
      <c r="H3" s="12">
        <v>15</v>
      </c>
      <c r="I3" s="12">
        <v>10</v>
      </c>
      <c r="J3" s="12">
        <v>15</v>
      </c>
      <c r="K3" s="12">
        <v>4</v>
      </c>
      <c r="L3" s="12">
        <v>10</v>
      </c>
      <c r="M3" s="12">
        <v>0</v>
      </c>
      <c r="N3" s="12" t="s">
        <v>29</v>
      </c>
      <c r="O3" s="10" t="s">
        <v>67</v>
      </c>
      <c r="P3" s="10" t="s">
        <v>29</v>
      </c>
      <c r="Q3" s="12"/>
      <c r="R3" s="10" t="s">
        <v>51</v>
      </c>
      <c r="S3" s="10" t="s">
        <v>67</v>
      </c>
      <c r="T3" s="10" t="s">
        <v>49</v>
      </c>
      <c r="U3" s="10" t="s">
        <v>181</v>
      </c>
      <c r="V3" s="10" t="s">
        <v>44</v>
      </c>
      <c r="W3" s="10" t="s">
        <v>79</v>
      </c>
      <c r="X3" s="10" t="s">
        <v>38</v>
      </c>
      <c r="Y3" s="10" t="s">
        <v>182</v>
      </c>
      <c r="Z3" s="10" t="s">
        <v>44</v>
      </c>
      <c r="AA3" s="10" t="s">
        <v>183</v>
      </c>
      <c r="AB3" s="10" t="s">
        <v>44</v>
      </c>
      <c r="AC3" s="10" t="s">
        <v>184</v>
      </c>
      <c r="AD3" s="10" t="s">
        <v>185</v>
      </c>
      <c r="AE3" s="10" t="s">
        <v>29</v>
      </c>
      <c r="AF3" s="10" t="s">
        <v>33</v>
      </c>
    </row>
    <row r="4" spans="1:32" ht="20.100000000000001" customHeight="1">
      <c r="A4" s="1" t="s">
        <v>284</v>
      </c>
      <c r="B4" s="10" t="s">
        <v>282</v>
      </c>
      <c r="C4" s="11">
        <v>43982.824786134261</v>
      </c>
      <c r="D4" s="13">
        <v>146349</v>
      </c>
      <c r="E4" s="10" t="s">
        <v>256</v>
      </c>
      <c r="F4" s="10" t="s">
        <v>66</v>
      </c>
      <c r="G4" s="12">
        <v>2</v>
      </c>
      <c r="H4" s="12">
        <v>0</v>
      </c>
      <c r="I4" s="12">
        <v>0</v>
      </c>
      <c r="J4" s="12">
        <v>0</v>
      </c>
      <c r="K4" s="12">
        <v>2</v>
      </c>
      <c r="L4" s="12">
        <v>0</v>
      </c>
      <c r="M4" s="12">
        <v>0</v>
      </c>
      <c r="N4" s="12" t="s">
        <v>29</v>
      </c>
      <c r="O4" s="10" t="s">
        <v>67</v>
      </c>
      <c r="P4" s="10" t="s">
        <v>29</v>
      </c>
      <c r="Q4" s="12"/>
      <c r="R4" s="10" t="s">
        <v>30</v>
      </c>
      <c r="S4" s="12"/>
      <c r="T4" s="10" t="s">
        <v>64</v>
      </c>
      <c r="U4" s="10" t="s">
        <v>35</v>
      </c>
      <c r="V4" s="12"/>
      <c r="W4" s="10" t="s">
        <v>143</v>
      </c>
      <c r="X4" s="12"/>
      <c r="Y4" s="12"/>
      <c r="Z4" s="12"/>
      <c r="AA4" s="12"/>
      <c r="AB4" s="12"/>
      <c r="AC4" s="12"/>
      <c r="AD4" s="10" t="s">
        <v>68</v>
      </c>
      <c r="AE4" s="10" t="s">
        <v>29</v>
      </c>
      <c r="AF4" s="10" t="s">
        <v>37</v>
      </c>
    </row>
  </sheetData>
  <autoFilter ref="B1:AF1">
    <filterColumn colId="11"/>
    <filterColumn colId="12"/>
  </autoFilter>
  <conditionalFormatting sqref="F1:F1048576">
    <cfRule type="duplicateValues" dxfId="6" priority="1"/>
    <cfRule type="duplicateValues" dxfId="5" priority="2"/>
  </conditionalFormatting>
  <pageMargins left="1" right="1" top="1" bottom="1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F10"/>
  <sheetViews>
    <sheetView showGridLines="0" workbookViewId="0">
      <selection activeCell="A3" sqref="A2:A10"/>
    </sheetView>
  </sheetViews>
  <sheetFormatPr defaultRowHeight="20.100000000000001" customHeight="1"/>
  <cols>
    <col min="1" max="1" width="25.85546875" style="14" customWidth="1"/>
    <col min="2" max="2" width="20" style="14" customWidth="1"/>
    <col min="3" max="3" width="18.85546875" style="14" customWidth="1"/>
    <col min="4" max="4" width="14.28515625" style="14" customWidth="1"/>
    <col min="5" max="5" width="40.140625" style="14" customWidth="1"/>
    <col min="6" max="6" width="14.28515625" style="14" customWidth="1"/>
    <col min="7" max="7" width="13.5703125" style="14" customWidth="1"/>
    <col min="8" max="8" width="18.7109375" style="14" customWidth="1"/>
    <col min="9" max="9" width="13" style="14" customWidth="1"/>
    <col min="10" max="10" width="14.28515625" style="14" customWidth="1"/>
    <col min="11" max="11" width="13.140625" style="14" customWidth="1"/>
    <col min="12" max="14" width="14.28515625" style="14" customWidth="1"/>
    <col min="15" max="15" width="24" style="14" customWidth="1"/>
    <col min="16" max="18" width="14.28515625" style="14" customWidth="1"/>
    <col min="19" max="19" width="42.28515625" style="14" bestFit="1" customWidth="1"/>
    <col min="20" max="20" width="11.140625" style="14" bestFit="1" customWidth="1"/>
    <col min="21" max="21" width="19.85546875" style="14" bestFit="1" customWidth="1"/>
    <col min="22" max="22" width="18.140625" style="14" bestFit="1" customWidth="1"/>
    <col min="23" max="23" width="27.42578125" style="14" bestFit="1" customWidth="1"/>
    <col min="24" max="24" width="18.140625" style="14" bestFit="1" customWidth="1"/>
    <col min="25" max="25" width="34.42578125" style="14" bestFit="1" customWidth="1"/>
    <col min="26" max="26" width="18.140625" style="14" bestFit="1" customWidth="1"/>
    <col min="27" max="27" width="62.5703125" style="14" bestFit="1" customWidth="1"/>
    <col min="28" max="28" width="18.140625" style="14" bestFit="1" customWidth="1"/>
    <col min="29" max="29" width="113.42578125" style="14" customWidth="1"/>
    <col min="30" max="30" width="18.5703125" style="14" bestFit="1" customWidth="1"/>
    <col min="31" max="31" width="13.85546875" style="14" bestFit="1" customWidth="1"/>
    <col min="32" max="32" width="15.28515625" style="14" bestFit="1" customWidth="1"/>
    <col min="33" max="16384" width="9.140625" style="14"/>
  </cols>
  <sheetData>
    <row r="1" spans="1:32" s="8" customFormat="1" ht="66" customHeight="1">
      <c r="A1" s="7" t="s">
        <v>283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298</v>
      </c>
      <c r="N1" s="7" t="s">
        <v>297</v>
      </c>
      <c r="O1" s="7" t="s">
        <v>11</v>
      </c>
      <c r="P1" s="7" t="s">
        <v>12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7" t="s">
        <v>18</v>
      </c>
      <c r="W1" s="7" t="s">
        <v>19</v>
      </c>
      <c r="X1" s="7" t="s">
        <v>20</v>
      </c>
      <c r="Y1" s="7" t="s">
        <v>21</v>
      </c>
      <c r="Z1" s="7" t="s">
        <v>22</v>
      </c>
      <c r="AA1" s="7" t="s">
        <v>23</v>
      </c>
      <c r="AB1" s="7" t="s">
        <v>24</v>
      </c>
      <c r="AC1" s="7" t="s">
        <v>25</v>
      </c>
      <c r="AD1" s="7" t="s">
        <v>26</v>
      </c>
      <c r="AE1" s="7" t="s">
        <v>27</v>
      </c>
      <c r="AF1" s="7" t="s">
        <v>28</v>
      </c>
    </row>
    <row r="2" spans="1:32" ht="20.100000000000001" customHeight="1">
      <c r="A2" s="1" t="s">
        <v>284</v>
      </c>
      <c r="B2" s="10" t="s">
        <v>282</v>
      </c>
      <c r="C2" s="11">
        <v>43982.526248368056</v>
      </c>
      <c r="D2" s="12">
        <v>146111</v>
      </c>
      <c r="E2" s="10" t="s">
        <v>85</v>
      </c>
      <c r="F2" s="10" t="s">
        <v>86</v>
      </c>
      <c r="G2" s="12">
        <v>60</v>
      </c>
      <c r="H2" s="12">
        <v>0</v>
      </c>
      <c r="I2" s="12">
        <v>0</v>
      </c>
      <c r="J2" s="12">
        <v>15</v>
      </c>
      <c r="K2" s="12">
        <v>10</v>
      </c>
      <c r="L2" s="12">
        <v>10</v>
      </c>
      <c r="M2" s="12">
        <v>25</v>
      </c>
      <c r="N2" s="12" t="s">
        <v>37</v>
      </c>
      <c r="O2" s="10" t="s">
        <v>46</v>
      </c>
      <c r="P2" s="10" t="s">
        <v>29</v>
      </c>
      <c r="Q2" s="12"/>
      <c r="R2" s="10" t="s">
        <v>30</v>
      </c>
      <c r="S2" s="10" t="s">
        <v>94</v>
      </c>
      <c r="T2" s="10" t="s">
        <v>69</v>
      </c>
      <c r="U2" s="10" t="s">
        <v>40</v>
      </c>
      <c r="V2" s="12"/>
      <c r="W2" s="10" t="s">
        <v>246</v>
      </c>
      <c r="X2" s="12"/>
      <c r="Y2" s="12"/>
      <c r="Z2" s="12"/>
      <c r="AA2" s="12"/>
      <c r="AB2" s="12"/>
      <c r="AC2" s="12"/>
      <c r="AD2" s="10" t="s">
        <v>247</v>
      </c>
      <c r="AE2" s="10" t="s">
        <v>37</v>
      </c>
      <c r="AF2" s="10" t="s">
        <v>33</v>
      </c>
    </row>
    <row r="3" spans="1:32" ht="20.100000000000001" customHeight="1">
      <c r="A3" s="1" t="s">
        <v>284</v>
      </c>
      <c r="B3" s="10" t="s">
        <v>282</v>
      </c>
      <c r="C3" s="11">
        <v>43982.877798078705</v>
      </c>
      <c r="D3" s="12">
        <v>146441</v>
      </c>
      <c r="E3" s="10" t="s">
        <v>264</v>
      </c>
      <c r="F3" s="10" t="s">
        <v>265</v>
      </c>
      <c r="G3" s="12">
        <v>60</v>
      </c>
      <c r="H3" s="12">
        <v>0</v>
      </c>
      <c r="I3" s="12">
        <v>0</v>
      </c>
      <c r="J3" s="12">
        <v>15</v>
      </c>
      <c r="K3" s="12">
        <v>10</v>
      </c>
      <c r="L3" s="12">
        <v>10</v>
      </c>
      <c r="M3" s="12">
        <v>25</v>
      </c>
      <c r="N3" s="12" t="s">
        <v>37</v>
      </c>
      <c r="O3" s="10" t="s">
        <v>46</v>
      </c>
      <c r="P3" s="10" t="s">
        <v>29</v>
      </c>
      <c r="Q3" s="12"/>
      <c r="R3" s="10" t="s">
        <v>30</v>
      </c>
      <c r="S3" s="10" t="s">
        <v>53</v>
      </c>
      <c r="T3" s="10" t="s">
        <v>47</v>
      </c>
      <c r="U3" s="10" t="s">
        <v>35</v>
      </c>
      <c r="V3" s="12"/>
      <c r="W3" s="10" t="s">
        <v>266</v>
      </c>
      <c r="X3" s="12"/>
      <c r="Y3" s="10" t="s">
        <v>266</v>
      </c>
      <c r="Z3" s="12"/>
      <c r="AA3" s="12"/>
      <c r="AB3" s="12"/>
      <c r="AC3" s="12"/>
      <c r="AD3" s="10" t="s">
        <v>267</v>
      </c>
      <c r="AE3" s="10" t="s">
        <v>29</v>
      </c>
      <c r="AF3" s="10" t="s">
        <v>33</v>
      </c>
    </row>
    <row r="4" spans="1:32" ht="20.100000000000001" customHeight="1">
      <c r="A4" s="1" t="s">
        <v>284</v>
      </c>
      <c r="B4" s="10" t="s">
        <v>282</v>
      </c>
      <c r="C4" s="11">
        <v>43982.845343055553</v>
      </c>
      <c r="D4" s="12">
        <v>146388</v>
      </c>
      <c r="E4" s="10" t="s">
        <v>260</v>
      </c>
      <c r="F4" s="10" t="s">
        <v>125</v>
      </c>
      <c r="G4" s="12">
        <v>40</v>
      </c>
      <c r="H4" s="12">
        <v>0</v>
      </c>
      <c r="I4" s="12">
        <v>10</v>
      </c>
      <c r="J4" s="12">
        <v>10</v>
      </c>
      <c r="K4" s="12">
        <v>10</v>
      </c>
      <c r="L4" s="12">
        <v>10</v>
      </c>
      <c r="M4" s="12">
        <v>0</v>
      </c>
      <c r="N4" s="12" t="s">
        <v>29</v>
      </c>
      <c r="O4" s="10" t="s">
        <v>46</v>
      </c>
      <c r="P4" s="10" t="s">
        <v>29</v>
      </c>
      <c r="Q4" s="12"/>
      <c r="R4" s="10" t="s">
        <v>51</v>
      </c>
      <c r="S4" s="10" t="s">
        <v>261</v>
      </c>
      <c r="T4" s="10" t="s">
        <v>63</v>
      </c>
      <c r="U4" s="10" t="s">
        <v>35</v>
      </c>
      <c r="V4" s="10" t="s">
        <v>44</v>
      </c>
      <c r="W4" s="10" t="s">
        <v>262</v>
      </c>
      <c r="X4" s="12"/>
      <c r="Y4" s="10" t="s">
        <v>55</v>
      </c>
      <c r="Z4" s="10" t="s">
        <v>44</v>
      </c>
      <c r="AA4" s="10" t="s">
        <v>75</v>
      </c>
      <c r="AB4" s="12"/>
      <c r="AC4" s="12"/>
      <c r="AD4" s="10" t="s">
        <v>263</v>
      </c>
      <c r="AE4" s="10" t="s">
        <v>37</v>
      </c>
      <c r="AF4" s="10" t="s">
        <v>33</v>
      </c>
    </row>
    <row r="5" spans="1:32" ht="20.100000000000001" customHeight="1">
      <c r="A5" s="1" t="s">
        <v>284</v>
      </c>
      <c r="B5" s="10" t="s">
        <v>282</v>
      </c>
      <c r="C5" s="11">
        <v>43981.754022893518</v>
      </c>
      <c r="D5" s="12">
        <v>145838</v>
      </c>
      <c r="E5" s="10" t="s">
        <v>114</v>
      </c>
      <c r="F5" s="10" t="s">
        <v>115</v>
      </c>
      <c r="G5" s="12">
        <v>31</v>
      </c>
      <c r="H5" s="12">
        <v>0</v>
      </c>
      <c r="I5" s="12">
        <v>0</v>
      </c>
      <c r="J5" s="12">
        <v>15</v>
      </c>
      <c r="K5" s="12">
        <v>6</v>
      </c>
      <c r="L5" s="12">
        <v>10</v>
      </c>
      <c r="M5" s="12">
        <v>0</v>
      </c>
      <c r="N5" s="12" t="s">
        <v>29</v>
      </c>
      <c r="O5" s="10" t="s">
        <v>46</v>
      </c>
      <c r="P5" s="10" t="s">
        <v>29</v>
      </c>
      <c r="Q5" s="12"/>
      <c r="R5" s="10" t="s">
        <v>30</v>
      </c>
      <c r="S5" s="10" t="s">
        <v>116</v>
      </c>
      <c r="T5" s="10" t="s">
        <v>47</v>
      </c>
      <c r="U5" s="10" t="s">
        <v>35</v>
      </c>
      <c r="V5" s="12"/>
      <c r="W5" s="10" t="s">
        <v>217</v>
      </c>
      <c r="X5" s="12"/>
      <c r="Y5" s="10" t="s">
        <v>218</v>
      </c>
      <c r="Z5" s="12"/>
      <c r="AA5" s="10" t="s">
        <v>219</v>
      </c>
      <c r="AB5" s="12"/>
      <c r="AC5" s="10" t="s">
        <v>220</v>
      </c>
      <c r="AD5" s="10" t="s">
        <v>221</v>
      </c>
      <c r="AE5" s="10" t="s">
        <v>37</v>
      </c>
      <c r="AF5" s="10" t="s">
        <v>33</v>
      </c>
    </row>
    <row r="6" spans="1:32" ht="20.100000000000001" customHeight="1">
      <c r="A6" s="1" t="s">
        <v>284</v>
      </c>
      <c r="B6" s="10" t="s">
        <v>282</v>
      </c>
      <c r="C6" s="11">
        <v>43982.53791446759</v>
      </c>
      <c r="D6" s="12">
        <v>146115</v>
      </c>
      <c r="E6" s="10" t="s">
        <v>95</v>
      </c>
      <c r="F6" s="10" t="s">
        <v>96</v>
      </c>
      <c r="G6" s="12">
        <v>25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25</v>
      </c>
      <c r="N6" s="12" t="s">
        <v>37</v>
      </c>
      <c r="O6" s="10" t="s">
        <v>46</v>
      </c>
      <c r="P6" s="10" t="s">
        <v>29</v>
      </c>
      <c r="Q6" s="12"/>
      <c r="R6" s="10" t="s">
        <v>51</v>
      </c>
      <c r="S6" s="12"/>
      <c r="T6" s="10" t="s">
        <v>89</v>
      </c>
      <c r="U6" s="10" t="s">
        <v>40</v>
      </c>
      <c r="V6" s="12"/>
      <c r="W6" s="10" t="s">
        <v>248</v>
      </c>
      <c r="X6" s="12"/>
      <c r="Y6" s="10" t="s">
        <v>249</v>
      </c>
      <c r="Z6" s="12"/>
      <c r="AA6" s="12"/>
      <c r="AB6" s="12"/>
      <c r="AC6" s="12"/>
      <c r="AD6" s="10" t="s">
        <v>250</v>
      </c>
      <c r="AE6" s="10" t="s">
        <v>29</v>
      </c>
      <c r="AF6" s="10" t="s">
        <v>37</v>
      </c>
    </row>
    <row r="7" spans="1:32" ht="20.100000000000001" customHeight="1">
      <c r="A7" s="1" t="s">
        <v>284</v>
      </c>
      <c r="B7" s="10" t="s">
        <v>282</v>
      </c>
      <c r="C7" s="11">
        <v>43982.795297997684</v>
      </c>
      <c r="D7" s="12">
        <v>146292</v>
      </c>
      <c r="E7" s="10" t="s">
        <v>97</v>
      </c>
      <c r="F7" s="10" t="s">
        <v>98</v>
      </c>
      <c r="G7" s="12">
        <v>25</v>
      </c>
      <c r="H7" s="12">
        <v>0</v>
      </c>
      <c r="I7" s="12">
        <v>0</v>
      </c>
      <c r="J7" s="12">
        <v>15</v>
      </c>
      <c r="K7" s="12">
        <v>0</v>
      </c>
      <c r="L7" s="12">
        <v>10</v>
      </c>
      <c r="M7" s="12">
        <v>0</v>
      </c>
      <c r="N7" s="12" t="s">
        <v>29</v>
      </c>
      <c r="O7" s="10" t="s">
        <v>46</v>
      </c>
      <c r="P7" s="10" t="s">
        <v>29</v>
      </c>
      <c r="Q7" s="12"/>
      <c r="R7" s="10" t="s">
        <v>30</v>
      </c>
      <c r="S7" s="10" t="s">
        <v>254</v>
      </c>
      <c r="T7" s="10" t="s">
        <v>84</v>
      </c>
      <c r="U7" s="10" t="s">
        <v>92</v>
      </c>
      <c r="V7" s="12"/>
      <c r="W7" s="10" t="s">
        <v>110</v>
      </c>
      <c r="X7" s="12"/>
      <c r="Y7" s="10" t="s">
        <v>255</v>
      </c>
      <c r="Z7" s="12"/>
      <c r="AA7" s="12"/>
      <c r="AB7" s="12"/>
      <c r="AC7" s="12"/>
      <c r="AD7" s="10" t="s">
        <v>99</v>
      </c>
      <c r="AE7" s="10" t="s">
        <v>29</v>
      </c>
      <c r="AF7" s="10" t="s">
        <v>33</v>
      </c>
    </row>
    <row r="8" spans="1:32" ht="20.100000000000001" customHeight="1">
      <c r="A8" s="1" t="s">
        <v>284</v>
      </c>
      <c r="B8" s="10" t="s">
        <v>282</v>
      </c>
      <c r="C8" s="11">
        <v>43980.716771122687</v>
      </c>
      <c r="D8" s="12">
        <v>145546</v>
      </c>
      <c r="E8" s="10" t="s">
        <v>164</v>
      </c>
      <c r="F8" s="10" t="s">
        <v>165</v>
      </c>
      <c r="G8" s="12">
        <v>10</v>
      </c>
      <c r="H8" s="12">
        <v>0</v>
      </c>
      <c r="I8" s="12">
        <v>0</v>
      </c>
      <c r="J8" s="12">
        <v>10</v>
      </c>
      <c r="K8" s="12">
        <v>0</v>
      </c>
      <c r="L8" s="12">
        <v>0</v>
      </c>
      <c r="M8" s="12">
        <v>0</v>
      </c>
      <c r="N8" s="12" t="s">
        <v>29</v>
      </c>
      <c r="O8" s="10" t="s">
        <v>46</v>
      </c>
      <c r="P8" s="10" t="s">
        <v>29</v>
      </c>
      <c r="Q8" s="12"/>
      <c r="R8" s="10" t="s">
        <v>30</v>
      </c>
      <c r="S8" s="12"/>
      <c r="T8" s="10" t="s">
        <v>130</v>
      </c>
      <c r="U8" s="10" t="s">
        <v>35</v>
      </c>
      <c r="V8" s="12"/>
      <c r="W8" s="10" t="s">
        <v>70</v>
      </c>
      <c r="X8" s="12"/>
      <c r="Y8" s="12"/>
      <c r="Z8" s="12"/>
      <c r="AA8" s="12"/>
      <c r="AB8" s="12"/>
      <c r="AC8" s="12"/>
      <c r="AD8" s="10" t="s">
        <v>166</v>
      </c>
      <c r="AE8" s="10" t="s">
        <v>37</v>
      </c>
      <c r="AF8" s="10" t="s">
        <v>33</v>
      </c>
    </row>
    <row r="9" spans="1:32" ht="20.100000000000001" customHeight="1">
      <c r="A9" s="1" t="s">
        <v>284</v>
      </c>
      <c r="B9" s="10" t="s">
        <v>282</v>
      </c>
      <c r="C9" s="11">
        <v>43982.148606782408</v>
      </c>
      <c r="D9" s="12">
        <v>145947</v>
      </c>
      <c r="E9" s="10" t="s">
        <v>234</v>
      </c>
      <c r="F9" s="10" t="s">
        <v>235</v>
      </c>
      <c r="G9" s="12">
        <v>10</v>
      </c>
      <c r="H9" s="12">
        <v>0</v>
      </c>
      <c r="I9" s="12">
        <v>0</v>
      </c>
      <c r="J9" s="12">
        <v>0</v>
      </c>
      <c r="K9" s="12">
        <v>0</v>
      </c>
      <c r="L9" s="12">
        <v>10</v>
      </c>
      <c r="M9" s="12">
        <v>0</v>
      </c>
      <c r="N9" s="12" t="s">
        <v>29</v>
      </c>
      <c r="O9" s="10" t="s">
        <v>46</v>
      </c>
      <c r="P9" s="10" t="s">
        <v>29</v>
      </c>
      <c r="Q9" s="12"/>
      <c r="R9" s="10" t="s">
        <v>51</v>
      </c>
      <c r="S9" s="10" t="s">
        <v>94</v>
      </c>
      <c r="T9" s="10" t="s">
        <v>77</v>
      </c>
      <c r="U9" s="10" t="s">
        <v>35</v>
      </c>
      <c r="V9" s="12"/>
      <c r="W9" s="10" t="s">
        <v>94</v>
      </c>
      <c r="X9" s="12"/>
      <c r="Y9" s="12"/>
      <c r="Z9" s="12"/>
      <c r="AA9" s="12"/>
      <c r="AB9" s="12"/>
      <c r="AC9" s="12"/>
      <c r="AD9" s="10" t="s">
        <v>236</v>
      </c>
      <c r="AE9" s="10" t="s">
        <v>29</v>
      </c>
      <c r="AF9" s="10" t="s">
        <v>33</v>
      </c>
    </row>
    <row r="10" spans="1:32" ht="20.100000000000001" customHeight="1">
      <c r="A10" s="1" t="s">
        <v>286</v>
      </c>
      <c r="B10" s="10" t="s">
        <v>282</v>
      </c>
      <c r="C10" s="11">
        <v>43982.467772129625</v>
      </c>
      <c r="D10" s="12">
        <v>146062</v>
      </c>
      <c r="E10" s="10" t="s">
        <v>237</v>
      </c>
      <c r="F10" s="10" t="s">
        <v>238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 t="s">
        <v>29</v>
      </c>
      <c r="O10" s="10" t="s">
        <v>46</v>
      </c>
      <c r="P10" s="10" t="s">
        <v>29</v>
      </c>
      <c r="Q10" s="12"/>
      <c r="R10" s="10" t="s">
        <v>30</v>
      </c>
      <c r="S10" s="12"/>
      <c r="T10" s="10" t="s">
        <v>239</v>
      </c>
      <c r="U10" s="10" t="s">
        <v>198</v>
      </c>
      <c r="V10" s="12"/>
      <c r="W10" s="10" t="s">
        <v>240</v>
      </c>
      <c r="X10" s="12"/>
      <c r="Y10" s="10" t="s">
        <v>61</v>
      </c>
      <c r="Z10" s="12"/>
      <c r="AA10" s="12"/>
      <c r="AB10" s="12"/>
      <c r="AC10" s="12"/>
      <c r="AD10" s="10" t="s">
        <v>241</v>
      </c>
      <c r="AE10" s="10" t="s">
        <v>29</v>
      </c>
      <c r="AF10" s="10" t="s">
        <v>37</v>
      </c>
    </row>
  </sheetData>
  <autoFilter ref="B1:AF1">
    <filterColumn colId="11"/>
    <filterColumn colId="12"/>
    <sortState ref="B2:AE11">
      <sortCondition descending="1" ref="G1"/>
    </sortState>
  </autoFilter>
  <conditionalFormatting sqref="F1:F1048576">
    <cfRule type="duplicateValues" dxfId="7" priority="1"/>
  </conditionalFormatting>
  <pageMargins left="1" right="1" top="1" bottom="1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TOTAL POR FUNÇÃO</vt:lpstr>
      <vt:lpstr>ENFERMEIRO</vt:lpstr>
      <vt:lpstr>MÉDICO</vt:lpstr>
      <vt:lpstr>TÉCNICO DE ENFERMAGEM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kleiton.recep</cp:lastModifiedBy>
  <dcterms:created xsi:type="dcterms:W3CDTF">2020-06-04T22:39:46Z</dcterms:created>
  <dcterms:modified xsi:type="dcterms:W3CDTF">2020-06-05T02:03:20Z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18.2.4.0</vt:lpwstr>
  </property>
</Properties>
</file>