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003786\Downloads\"/>
    </mc:Choice>
  </mc:AlternateContent>
  <bookViews>
    <workbookView xWindow="0" yWindow="0" windowWidth="24000" windowHeight="9735" tabRatio="734" activeTab="1"/>
  </bookViews>
  <sheets>
    <sheet name="RESUMO" sheetId="16" r:id="rId1"/>
    <sheet name="TÉCNICO EM ELETROTÉCNICA" sheetId="25" r:id="rId2"/>
  </sheets>
  <definedNames>
    <definedName name="_xlnm._FilterDatabase" localSheetId="1" hidden="1">'TÉCNICO EM ELETROTÉCNICA'!$A$1:$S$1</definedName>
  </definedNames>
  <calcPr calcId="152511"/>
</workbook>
</file>

<file path=xl/calcChain.xml><?xml version="1.0" encoding="utf-8"?>
<calcChain xmlns="http://schemas.openxmlformats.org/spreadsheetml/2006/main">
  <c r="F7" i="25" l="1"/>
  <c r="F2" i="25"/>
  <c r="H3" i="25"/>
  <c r="H5" i="25"/>
  <c r="H6" i="25"/>
  <c r="H4" i="25"/>
  <c r="F3" i="25" l="1"/>
  <c r="F5" i="25"/>
  <c r="F6" i="25"/>
  <c r="F4" i="25"/>
  <c r="F6" i="16" l="1"/>
  <c r="F7" i="16" s="1"/>
  <c r="E6" i="16"/>
  <c r="E7" i="16" s="1"/>
  <c r="D6" i="16"/>
  <c r="D7" i="16" s="1"/>
  <c r="C6" i="16"/>
  <c r="C7" i="16" s="1"/>
  <c r="B6" i="16"/>
  <c r="B7" i="16" s="1"/>
</calcChain>
</file>

<file path=xl/sharedStrings.xml><?xml version="1.0" encoding="utf-8"?>
<sst xmlns="http://schemas.openxmlformats.org/spreadsheetml/2006/main" count="71" uniqueCount="43">
  <si>
    <t>DESCLASSIFICADO</t>
  </si>
  <si>
    <t>VAGA PRETENDIDA</t>
  </si>
  <si>
    <t>INSCRITOS</t>
  </si>
  <si>
    <t>TOTAL</t>
  </si>
  <si>
    <t>EDITAL</t>
  </si>
  <si>
    <t>FILIAL</t>
  </si>
  <si>
    <t>CLASSIFICAÇÃO</t>
  </si>
  <si>
    <t>INSCRIÇÃO</t>
  </si>
  <si>
    <t>DATA E HORA DA INSCRIÇÃO</t>
  </si>
  <si>
    <t>IDADE</t>
  </si>
  <si>
    <t>INDÍGENA</t>
  </si>
  <si>
    <t>PORTADOR DE DEFICIÊNCIA</t>
  </si>
  <si>
    <t>ORGANIZAÇÃO SOCIAL DE SAÚDE HOSPITAL E MATERNIDADE THEREZINHA DE JESUS</t>
  </si>
  <si>
    <t>NÃO</t>
  </si>
  <si>
    <t>36</t>
  </si>
  <si>
    <t>52</t>
  </si>
  <si>
    <t>PONTUAÇÃO POR SER INDÍGENA</t>
  </si>
  <si>
    <t>PONTUAÇÃO POR RESIDIR EM ALDEIA PERTENCENTE AO DSEI PORTO VELHO</t>
  </si>
  <si>
    <t>PONTUAÇÃO POR PÓS – GRADUAÇÃO CONCLUÍDA RELACIONADA À FUNÇÃO INSCRITA</t>
  </si>
  <si>
    <t>PONTUAÇÃO POR EXPERIÊNCIA PROFISSIONAL NA FUNÇÃO INSCRITA</t>
  </si>
  <si>
    <t>PONTUAÇÃO POR CURSOS DE APERFEIÇOAMENTO NA FUNÇÃO INSCRITA</t>
  </si>
  <si>
    <t>FUNÇÃO INSCRITA</t>
  </si>
  <si>
    <t>NOME DO CANDIDATO</t>
  </si>
  <si>
    <t>PONTUAÇÃO TOTAL</t>
  </si>
  <si>
    <t xml:space="preserve">1.6. Todo o processo seletivo terá caráter eliminatório e classificatório, compreendendo análise curricular, prova de títulos, e entrevista para avaliação do perfil profissional pela Comissão Examinadora. </t>
  </si>
  <si>
    <t>5.1. 3ª Etapa: Entrevista com Comissão Examinadora, de caráter eliminatório e classificatório. Nesta etapa, a Comissão Examinadora irá buscar atributos inerentes ao cargo pleiteado pelo candidato, bem como características de adaptabilidade às condicionantes da Saúde Indígena com base nas competências elencadas no certame no item 6 (Critérios de Avaliação) e no comportamento apresentado pelo candidato durante a entrevista, uma vez que a etapa tem por finalidade avaliar parte técnica e comportamental.</t>
  </si>
  <si>
    <t xml:space="preserve">9.3 O candidato que não entregar as documentações comprobatórias das informações contidas na ficha de inscrição em sua totalidade, será desclassificado do processo. Não poderá ser desconsiderada nenhuma informação descrita na inscrição com a finalidade de subtrair a pontuação do candidato obtida inicialmente, mesmo que tal informação não altere a ordem classificatória. </t>
  </si>
  <si>
    <t>PONTUAÇÃO ENTREVISTA</t>
  </si>
  <si>
    <t>PONTUAÇÃO DOCUMENTAL</t>
  </si>
  <si>
    <t>AUSENTE</t>
  </si>
  <si>
    <t>APROVADO</t>
  </si>
  <si>
    <t>REPROVADO</t>
  </si>
  <si>
    <t>TÉCNICO EM ELETROTÉCNICA</t>
  </si>
  <si>
    <t>CIDINEI NASCIMENTO DE OLIVEIRA</t>
  </si>
  <si>
    <t>ERLÂNDIO DA CONCEIÇÃO MARINHO</t>
  </si>
  <si>
    <t>ANTONIO CARLOS LEITE DA SILVA</t>
  </si>
  <si>
    <t>JOSÉ ERIVALDO COSTA DOS SANTOS</t>
  </si>
  <si>
    <t>004/2021</t>
  </si>
  <si>
    <t>SIM</t>
  </si>
  <si>
    <t>JOSÉ WILAMI PRAXEDES PERREIRA</t>
  </si>
  <si>
    <t>PONTUAÇÃO PARA OS CARGOS DE ENSINO MÉDIO</t>
  </si>
  <si>
    <r>
      <rPr>
        <b/>
        <sz val="10"/>
        <color theme="1"/>
        <rFont val="Arial"/>
        <family val="2"/>
      </rPr>
      <t>Título</t>
    </r>
    <r>
      <rPr>
        <sz val="10"/>
        <color theme="1"/>
        <rFont val="Arial"/>
        <family val="2"/>
      </rPr>
      <t xml:space="preserve">: Quantidade e classificação por função - </t>
    </r>
    <r>
      <rPr>
        <b/>
        <sz val="10"/>
        <color theme="1"/>
        <rFont val="Arial"/>
        <family val="2"/>
      </rPr>
      <t>Edital Nº 004 2021 DSEI ALTO RIO JURUÁ</t>
    </r>
  </si>
  <si>
    <t>COMISSÃO EXAMINADORA - DSEI ALTO RIO JURUÁ</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</si>
</sst>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hh:mm:ss"/>
  </numFmts>
  <fonts count="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0"/>
      <color theme="1"/>
      <name val="Arial"/>
      <family val="2"/>
    </font>
    <font>
      <sz val="10"/>
      <color theme="1"/>
      <name val="Arial"/>
      <family val="2"/>
    </font>
    <font>
      <sz val="11"/>
      <color theme="1"/>
      <name val="Calibri"/>
      <family val="2"/>
      <scheme val="minor"/>
    </font>
    <font>
      <sz val="10"/>
      <color rgb="FF000000"/>
      <name val="Times New Roman"/>
      <family val="1"/>
    </font>
    <font>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3" fontId="6" fillId="0" borderId="0" applyFont="0" applyFill="0" applyBorder="0" applyAlignment="0" applyProtection="0"/>
    <xf numFmtId="0" fontId="7" fillId="0" borderId="0"/>
  </cellStyleXfs>
  <cellXfs count="62">
    <xf numFmtId="0" fontId="0" fillId="0" borderId="0" xfId="0"/>
    <xf numFmtId="0" fontId="2" fillId="3" borderId="0" xfId="0" applyFont="1" applyFill="1" applyBorder="1" applyAlignment="1">
      <alignment horizontal="center" wrapText="1"/>
    </xf>
    <xf numFmtId="49" fontId="2" fillId="2" borderId="1" xfId="0" applyNumberFormat="1" applyFont="1" applyFill="1" applyBorder="1" applyAlignment="1">
      <alignment horizontal="center" vertical="center" wrapText="1" readingOrder="1"/>
    </xf>
    <xf numFmtId="0" fontId="1" fillId="0" borderId="0" xfId="0" applyFont="1" applyAlignment="1"/>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4" xfId="0" applyFont="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49" fontId="2" fillId="2" borderId="1" xfId="0" applyNumberFormat="1" applyFont="1" applyFill="1" applyBorder="1" applyAlignment="1">
      <alignment horizontal="center" vertical="center" wrapText="1" readingOrder="1"/>
    </xf>
    <xf numFmtId="0" fontId="5" fillId="0" borderId="0" xfId="0" applyFont="1" applyAlignment="1">
      <alignment horizontal="center" vertical="center"/>
    </xf>
    <xf numFmtId="0" fontId="5" fillId="0" borderId="4" xfId="0" applyFont="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 fillId="0" borderId="1" xfId="0" applyFont="1" applyBorder="1" applyAlignment="1">
      <alignment horizontal="center" vertical="center"/>
    </xf>
    <xf numFmtId="2" fontId="2" fillId="2" borderId="1" xfId="0" applyNumberFormat="1" applyFont="1" applyFill="1" applyBorder="1" applyAlignment="1">
      <alignment horizontal="center" vertical="center" wrapText="1" readingOrder="1"/>
    </xf>
    <xf numFmtId="2" fontId="1" fillId="0" borderId="0" xfId="0" applyNumberFormat="1" applyFont="1" applyAlignment="1"/>
    <xf numFmtId="0" fontId="2" fillId="2" borderId="8" xfId="0" applyFont="1" applyFill="1" applyBorder="1" applyAlignment="1">
      <alignment horizontal="center" vertical="center"/>
    </xf>
    <xf numFmtId="0" fontId="5" fillId="0" borderId="13" xfId="0" applyFont="1" applyBorder="1" applyAlignment="1">
      <alignment horizontal="center" vertical="center"/>
    </xf>
    <xf numFmtId="0" fontId="1" fillId="0" borderId="1" xfId="0" applyFont="1" applyBorder="1" applyAlignment="1"/>
    <xf numFmtId="0" fontId="8" fillId="0" borderId="1" xfId="0" applyFont="1" applyBorder="1" applyAlignment="1">
      <alignment horizontal="center"/>
    </xf>
    <xf numFmtId="0" fontId="8" fillId="0" borderId="1" xfId="0" applyNumberFormat="1" applyFont="1" applyFill="1" applyBorder="1" applyAlignment="1">
      <alignment horizontal="center" vertical="center" readingOrder="1"/>
    </xf>
    <xf numFmtId="164" fontId="8" fillId="0" borderId="1" xfId="0" applyNumberFormat="1" applyFont="1" applyFill="1" applyBorder="1" applyAlignment="1">
      <alignment horizontal="center" vertical="center" readingOrder="1"/>
    </xf>
    <xf numFmtId="4"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NumberFormat="1" applyFont="1" applyFill="1" applyBorder="1" applyAlignment="1" applyProtection="1">
      <alignment horizontal="center" vertical="center" readingOrder="1"/>
    </xf>
    <xf numFmtId="164" fontId="8" fillId="0" borderId="1" xfId="0" applyNumberFormat="1" applyFont="1" applyFill="1" applyBorder="1" applyAlignment="1" applyProtection="1">
      <alignment horizontal="center" vertical="center" readingOrder="1"/>
    </xf>
    <xf numFmtId="49" fontId="8" fillId="0" borderId="1" xfId="0" applyNumberFormat="1" applyFont="1" applyFill="1" applyBorder="1" applyAlignment="1" applyProtection="1">
      <alignment horizontal="center" vertical="center"/>
    </xf>
    <xf numFmtId="17" fontId="8" fillId="0" borderId="1" xfId="0" applyNumberFormat="1" applyFont="1" applyBorder="1" applyAlignment="1"/>
    <xf numFmtId="0" fontId="8" fillId="0" borderId="1" xfId="0" applyFont="1" applyBorder="1" applyAlignment="1"/>
    <xf numFmtId="43" fontId="8" fillId="0" borderId="1" xfId="1" applyFont="1" applyBorder="1" applyAlignment="1"/>
    <xf numFmtId="0" fontId="8" fillId="0" borderId="0" xfId="0" applyFont="1" applyAlignment="1"/>
    <xf numFmtId="164" fontId="8" fillId="0" borderId="1" xfId="0" applyNumberFormat="1" applyFont="1" applyFill="1" applyBorder="1" applyAlignment="1" applyProtection="1">
      <alignment horizontal="left" vertical="center" readingOrder="1"/>
    </xf>
    <xf numFmtId="49" fontId="8" fillId="0" borderId="1" xfId="0" applyNumberFormat="1" applyFont="1" applyFill="1" applyBorder="1" applyAlignment="1" applyProtection="1">
      <alignment horizontal="left" vertical="center" readingOrder="1"/>
    </xf>
    <xf numFmtId="43" fontId="8" fillId="0" borderId="1" xfId="1" applyFont="1" applyFill="1" applyBorder="1" applyAlignment="1" applyProtection="1">
      <alignment horizontal="right" vertical="center" readingOrder="1"/>
    </xf>
    <xf numFmtId="0" fontId="1" fillId="0" borderId="1" xfId="0" applyFont="1" applyBorder="1" applyAlignment="1">
      <alignment horizontal="center"/>
    </xf>
    <xf numFmtId="164" fontId="8" fillId="0" borderId="1" xfId="0" applyNumberFormat="1" applyFont="1" applyFill="1" applyBorder="1" applyAlignment="1">
      <alignment horizontal="left" vertical="center" readingOrder="1"/>
    </xf>
    <xf numFmtId="49" fontId="8" fillId="0" borderId="1" xfId="0" applyNumberFormat="1" applyFont="1" applyFill="1" applyBorder="1" applyAlignment="1">
      <alignment horizontal="left" vertical="center" readingOrder="1"/>
    </xf>
    <xf numFmtId="43" fontId="8" fillId="0" borderId="1" xfId="1" applyFont="1" applyFill="1" applyBorder="1" applyAlignment="1">
      <alignment horizontal="left" vertical="center" readingOrder="1"/>
    </xf>
    <xf numFmtId="0" fontId="3" fillId="0" borderId="0" xfId="0" applyFont="1" applyAlignment="1">
      <alignment horizontal="left" wrapText="1"/>
    </xf>
    <xf numFmtId="0" fontId="3" fillId="0" borderId="3" xfId="0" applyFont="1" applyBorder="1" applyAlignment="1">
      <alignment horizontal="left" wrapText="1"/>
    </xf>
    <xf numFmtId="0" fontId="3" fillId="0" borderId="0" xfId="0" applyFont="1" applyBorder="1" applyAlignment="1">
      <alignment horizontal="left" wrapText="1"/>
    </xf>
    <xf numFmtId="0" fontId="4" fillId="3" borderId="1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49" fontId="8" fillId="0" borderId="1" xfId="0" applyNumberFormat="1" applyFont="1" applyFill="1" applyBorder="1" applyAlignment="1">
      <alignment horizontal="center" vertical="center" readingOrder="1"/>
    </xf>
    <xf numFmtId="49" fontId="8" fillId="0" borderId="1" xfId="0" applyNumberFormat="1" applyFont="1" applyFill="1" applyBorder="1" applyAlignment="1" applyProtection="1">
      <alignment horizontal="center" vertical="center" readingOrder="1"/>
    </xf>
    <xf numFmtId="2" fontId="8" fillId="0" borderId="1" xfId="0" applyNumberFormat="1" applyFont="1" applyBorder="1" applyAlignment="1">
      <alignment horizontal="center"/>
    </xf>
  </cellXfs>
  <cellStyles count="3">
    <cellStyle name="Normal" xfId="0" builtinId="0"/>
    <cellStyle name="Normal 2" xfId="2"/>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34636</xdr:colOff>
      <xdr:row>0</xdr:row>
      <xdr:rowOff>0</xdr:rowOff>
    </xdr:from>
    <xdr:to>
      <xdr:col>5</xdr:col>
      <xdr:colOff>1009649</xdr:colOff>
      <xdr:row>2</xdr:row>
      <xdr:rowOff>140429</xdr:rowOff>
    </xdr:to>
    <xdr:pic>
      <xdr:nvPicPr>
        <xdr:cNvPr id="2128" name="Picture 2">
          <a:extLst>
            <a:ext uri="{FF2B5EF4-FFF2-40B4-BE49-F238E27FC236}">
              <a16:creationId xmlns:a16="http://schemas.microsoft.com/office/drawing/2014/main" xmlns="" id="{A981D3CA-50C3-4049-B682-8ADC56AEB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8211" y="0"/>
          <a:ext cx="2213263" cy="464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workbookViewId="0">
      <selection activeCell="D12" sqref="D12"/>
    </sheetView>
  </sheetViews>
  <sheetFormatPr defaultRowHeight="12.75" x14ac:dyDescent="0.25"/>
  <cols>
    <col min="1" max="1" width="45.85546875" style="5" customWidth="1"/>
    <col min="2" max="3" width="20.140625" style="5" customWidth="1"/>
    <col min="4" max="4" width="20.140625" style="14" customWidth="1"/>
    <col min="5" max="5" width="18.5703125" style="5" bestFit="1" customWidth="1"/>
    <col min="6" max="6" width="15.5703125" style="5" customWidth="1"/>
    <col min="7" max="16384" width="9.140625" style="5"/>
  </cols>
  <sheetData>
    <row r="1" spans="1:7" x14ac:dyDescent="0.25">
      <c r="A1" s="55" t="s">
        <v>12</v>
      </c>
      <c r="B1" s="55"/>
      <c r="C1" s="55"/>
      <c r="D1" s="46"/>
      <c r="E1" s="47"/>
      <c r="F1" s="48"/>
      <c r="G1" s="4"/>
    </row>
    <row r="2" spans="1:7" x14ac:dyDescent="0.25">
      <c r="A2" s="55" t="s">
        <v>42</v>
      </c>
      <c r="B2" s="55"/>
      <c r="C2" s="55"/>
      <c r="D2" s="49"/>
      <c r="E2" s="50"/>
      <c r="F2" s="51"/>
      <c r="G2" s="4"/>
    </row>
    <row r="3" spans="1:7" x14ac:dyDescent="0.25">
      <c r="A3" s="56" t="s">
        <v>41</v>
      </c>
      <c r="B3" s="57"/>
      <c r="C3" s="58"/>
      <c r="D3" s="52"/>
      <c r="E3" s="53"/>
      <c r="F3" s="54"/>
      <c r="G3" s="4"/>
    </row>
    <row r="4" spans="1:7" ht="9" customHeight="1" x14ac:dyDescent="0.25">
      <c r="A4" s="7"/>
      <c r="B4" s="8"/>
      <c r="C4" s="8"/>
      <c r="D4" s="15"/>
      <c r="E4" s="6"/>
      <c r="F4" s="6"/>
      <c r="G4" s="4"/>
    </row>
    <row r="5" spans="1:7" ht="15.75" x14ac:dyDescent="0.25">
      <c r="A5" s="9" t="s">
        <v>1</v>
      </c>
      <c r="B5" s="9" t="s">
        <v>2</v>
      </c>
      <c r="C5" s="10" t="s">
        <v>30</v>
      </c>
      <c r="D5" s="17" t="s">
        <v>29</v>
      </c>
      <c r="E5" s="10" t="s">
        <v>0</v>
      </c>
      <c r="F5" s="10" t="s">
        <v>31</v>
      </c>
    </row>
    <row r="6" spans="1:7" ht="15.75" x14ac:dyDescent="0.25">
      <c r="A6" s="11" t="s">
        <v>32</v>
      </c>
      <c r="B6" s="12">
        <f>COUNTA('TÉCNICO EM ELETROTÉCNICA'!$C$2:$C$546)</f>
        <v>6</v>
      </c>
      <c r="C6" s="12">
        <f>COUNTIF('TÉCNICO EM ELETROTÉCNICA'!$C$2:$C$546,"Aprovado")</f>
        <v>0</v>
      </c>
      <c r="D6" s="18">
        <f>COUNTIF('TÉCNICO EM ELETROTÉCNICA'!$C$2:$C$546,"AUSENTE")</f>
        <v>4</v>
      </c>
      <c r="E6" s="12">
        <f>COUNTIF('TÉCNICO EM ELETROTÉCNICA'!$C$2:$C$546,"desclassificado")</f>
        <v>1</v>
      </c>
      <c r="F6" s="12">
        <f>COUNTIF('TÉCNICO EM ELETROTÉCNICA'!$C$2:$C$546,"REPROVADO")</f>
        <v>1</v>
      </c>
    </row>
    <row r="7" spans="1:7" ht="15.75" x14ac:dyDescent="0.25">
      <c r="A7" s="9" t="s">
        <v>3</v>
      </c>
      <c r="B7" s="9">
        <f>SUM(B6:B6)</f>
        <v>6</v>
      </c>
      <c r="C7" s="9">
        <f>SUM(C6:C6)</f>
        <v>0</v>
      </c>
      <c r="D7" s="16">
        <f>SUM(D6:D6)</f>
        <v>4</v>
      </c>
      <c r="E7" s="9">
        <f>SUM(E6:E6)</f>
        <v>1</v>
      </c>
      <c r="F7" s="21">
        <f>SUM(F6:F6)</f>
        <v>1</v>
      </c>
      <c r="G7" s="22"/>
    </row>
    <row r="8" spans="1:7" ht="31.5" customHeight="1" x14ac:dyDescent="0.25">
      <c r="A8" s="44" t="s">
        <v>24</v>
      </c>
      <c r="B8" s="44"/>
      <c r="C8" s="44"/>
      <c r="D8" s="44"/>
      <c r="E8" s="44"/>
      <c r="F8" s="44"/>
      <c r="G8" s="45"/>
    </row>
    <row r="9" spans="1:7" ht="58.5" customHeight="1" x14ac:dyDescent="0.25">
      <c r="A9" s="43" t="s">
        <v>25</v>
      </c>
      <c r="B9" s="43"/>
      <c r="C9" s="43"/>
      <c r="D9" s="43"/>
      <c r="E9" s="43"/>
      <c r="F9" s="43"/>
      <c r="G9" s="43"/>
    </row>
    <row r="10" spans="1:7" ht="45.75" customHeight="1" x14ac:dyDescent="0.25">
      <c r="A10" s="43" t="s">
        <v>26</v>
      </c>
      <c r="B10" s="43"/>
      <c r="C10" s="43"/>
      <c r="D10" s="43"/>
      <c r="E10" s="43"/>
      <c r="F10" s="43"/>
      <c r="G10" s="43"/>
    </row>
  </sheetData>
  <mergeCells count="7">
    <mergeCell ref="A10:G10"/>
    <mergeCell ref="A8:G8"/>
    <mergeCell ref="D1:F3"/>
    <mergeCell ref="A1:C1"/>
    <mergeCell ref="A2:C2"/>
    <mergeCell ref="A3:C3"/>
    <mergeCell ref="A9:G9"/>
  </mergeCells>
  <pageMargins left="0.19685039370078741" right="0.19685039370078741" top="0.19685039370078741" bottom="0.19685039370078741"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showGridLines="0" tabSelected="1" workbookViewId="0">
      <selection activeCell="E10" sqref="E10"/>
    </sheetView>
  </sheetViews>
  <sheetFormatPr defaultColWidth="109.28515625" defaultRowHeight="15.75" x14ac:dyDescent="0.25"/>
  <cols>
    <col min="1" max="1" width="13.5703125" style="3" customWidth="1"/>
    <col min="2" max="2" width="16.5703125" style="3" bestFit="1" customWidth="1"/>
    <col min="3" max="3" width="18.140625" style="3" bestFit="1" customWidth="1"/>
    <col min="4" max="4" width="37.140625" style="3" customWidth="1"/>
    <col min="5" max="5" width="20.7109375" style="3" bestFit="1" customWidth="1"/>
    <col min="6" max="6" width="14.28515625" style="20" bestFit="1" customWidth="1"/>
    <col min="7" max="7" width="18.85546875" style="20" customWidth="1"/>
    <col min="8" max="8" width="17.5703125" style="3" customWidth="1"/>
    <col min="9" max="9" width="48.42578125" style="3" bestFit="1" customWidth="1"/>
    <col min="10" max="10" width="47.28515625" style="3" bestFit="1" customWidth="1"/>
    <col min="11" max="11" width="7" style="3" bestFit="1" customWidth="1"/>
    <col min="12" max="12" width="10.7109375" style="3" bestFit="1" customWidth="1"/>
    <col min="13" max="13" width="15.85546875" style="3" bestFit="1" customWidth="1"/>
    <col min="14" max="14" width="19.140625" style="3" bestFit="1" customWidth="1"/>
    <col min="15" max="15" width="39.140625" style="3" bestFit="1" customWidth="1"/>
    <col min="16" max="16" width="31.28515625" style="3" bestFit="1" customWidth="1"/>
    <col min="17" max="17" width="51.5703125" style="3" bestFit="1" customWidth="1"/>
    <col min="18" max="18" width="49.5703125" style="3" bestFit="1" customWidth="1"/>
    <col min="19" max="19" width="34.42578125" style="3" bestFit="1" customWidth="1"/>
    <col min="20" max="20" width="59.42578125" style="3" customWidth="1"/>
    <col min="21" max="21" width="54" style="3" customWidth="1"/>
    <col min="22" max="16384" width="109.28515625" style="3"/>
  </cols>
  <sheetData>
    <row r="1" spans="1:19" s="1" customFormat="1" ht="31.5" customHeight="1" x14ac:dyDescent="0.25">
      <c r="A1" s="2" t="s">
        <v>4</v>
      </c>
      <c r="B1" s="2" t="s">
        <v>5</v>
      </c>
      <c r="C1" s="2" t="s">
        <v>6</v>
      </c>
      <c r="D1" s="2" t="s">
        <v>7</v>
      </c>
      <c r="E1" s="2" t="s">
        <v>8</v>
      </c>
      <c r="F1" s="19" t="s">
        <v>23</v>
      </c>
      <c r="G1" s="19" t="s">
        <v>27</v>
      </c>
      <c r="H1" s="13" t="s">
        <v>28</v>
      </c>
      <c r="I1" s="2" t="s">
        <v>22</v>
      </c>
      <c r="J1" s="2" t="s">
        <v>21</v>
      </c>
      <c r="K1" s="2" t="s">
        <v>9</v>
      </c>
      <c r="L1" s="2" t="s">
        <v>10</v>
      </c>
      <c r="M1" s="2" t="s">
        <v>11</v>
      </c>
      <c r="N1" s="2" t="s">
        <v>16</v>
      </c>
      <c r="O1" s="2" t="s">
        <v>17</v>
      </c>
      <c r="P1" s="13" t="s">
        <v>40</v>
      </c>
      <c r="Q1" s="2" t="s">
        <v>18</v>
      </c>
      <c r="R1" s="2" t="s">
        <v>20</v>
      </c>
      <c r="S1" s="2" t="s">
        <v>19</v>
      </c>
    </row>
    <row r="2" spans="1:19" s="35" customFormat="1" x14ac:dyDescent="0.25">
      <c r="A2" s="32" t="s">
        <v>37</v>
      </c>
      <c r="B2" s="33">
        <v>981</v>
      </c>
      <c r="C2" s="24" t="s">
        <v>29</v>
      </c>
      <c r="D2" s="25">
        <v>265918</v>
      </c>
      <c r="E2" s="40">
        <v>44484.702384259261</v>
      </c>
      <c r="F2" s="61">
        <f t="shared" ref="F2:F7" si="0">SUM(G2:H2)</f>
        <v>28.1</v>
      </c>
      <c r="G2" s="24">
        <v>0</v>
      </c>
      <c r="H2" s="27">
        <v>28.1</v>
      </c>
      <c r="I2" s="59" t="s">
        <v>39</v>
      </c>
      <c r="J2" s="24" t="s">
        <v>32</v>
      </c>
      <c r="K2" s="41" t="s">
        <v>15</v>
      </c>
      <c r="L2" s="33" t="s">
        <v>13</v>
      </c>
      <c r="M2" s="33" t="s">
        <v>13</v>
      </c>
      <c r="N2" s="34">
        <v>0</v>
      </c>
      <c r="O2" s="34">
        <v>0</v>
      </c>
      <c r="P2" s="34">
        <v>3</v>
      </c>
      <c r="Q2" s="34">
        <v>0</v>
      </c>
      <c r="R2" s="42">
        <v>1.1000000000000001</v>
      </c>
      <c r="S2" s="42">
        <v>24</v>
      </c>
    </row>
    <row r="3" spans="1:19" s="35" customFormat="1" x14ac:dyDescent="0.25">
      <c r="A3" s="32" t="s">
        <v>37</v>
      </c>
      <c r="B3" s="33">
        <v>981</v>
      </c>
      <c r="C3" s="24" t="s">
        <v>29</v>
      </c>
      <c r="D3" s="25">
        <v>265927</v>
      </c>
      <c r="E3" s="26">
        <v>44484.766911157407</v>
      </c>
      <c r="F3" s="61">
        <f t="shared" si="0"/>
        <v>25</v>
      </c>
      <c r="G3" s="24">
        <v>0</v>
      </c>
      <c r="H3" s="27">
        <f>SUM(N3:S3)</f>
        <v>25</v>
      </c>
      <c r="I3" s="28" t="s">
        <v>34</v>
      </c>
      <c r="J3" s="24" t="s">
        <v>32</v>
      </c>
      <c r="K3" s="33">
        <v>37</v>
      </c>
      <c r="L3" s="33" t="s">
        <v>13</v>
      </c>
      <c r="M3" s="33" t="s">
        <v>13</v>
      </c>
      <c r="N3" s="34"/>
      <c r="O3" s="34">
        <v>0</v>
      </c>
      <c r="P3" s="34">
        <v>0</v>
      </c>
      <c r="Q3" s="34">
        <v>0</v>
      </c>
      <c r="R3" s="34">
        <v>1</v>
      </c>
      <c r="S3" s="33">
        <v>24</v>
      </c>
    </row>
    <row r="4" spans="1:19" s="35" customFormat="1" x14ac:dyDescent="0.25">
      <c r="A4" s="32" t="s">
        <v>37</v>
      </c>
      <c r="B4" s="33">
        <v>981</v>
      </c>
      <c r="C4" s="24" t="s">
        <v>31</v>
      </c>
      <c r="D4" s="25">
        <v>265934</v>
      </c>
      <c r="E4" s="26">
        <v>44485.101191678237</v>
      </c>
      <c r="F4" s="61">
        <f t="shared" si="0"/>
        <v>17.599999999999998</v>
      </c>
      <c r="G4" s="24">
        <v>0.7</v>
      </c>
      <c r="H4" s="27">
        <f>SUM(N4:S4)</f>
        <v>16.899999999999999</v>
      </c>
      <c r="I4" s="24" t="s">
        <v>33</v>
      </c>
      <c r="J4" s="24" t="s">
        <v>32</v>
      </c>
      <c r="K4" s="33">
        <v>21</v>
      </c>
      <c r="L4" s="33" t="s">
        <v>38</v>
      </c>
      <c r="M4" s="33" t="s">
        <v>13</v>
      </c>
      <c r="N4" s="34">
        <v>6</v>
      </c>
      <c r="O4" s="34">
        <v>4</v>
      </c>
      <c r="P4" s="34">
        <v>3</v>
      </c>
      <c r="Q4" s="34">
        <v>0</v>
      </c>
      <c r="R4" s="34">
        <v>1.5</v>
      </c>
      <c r="S4" s="33">
        <v>2.4</v>
      </c>
    </row>
    <row r="5" spans="1:19" s="35" customFormat="1" x14ac:dyDescent="0.25">
      <c r="A5" s="32" t="s">
        <v>37</v>
      </c>
      <c r="B5" s="33">
        <v>981</v>
      </c>
      <c r="C5" s="24" t="s">
        <v>29</v>
      </c>
      <c r="D5" s="29">
        <v>264676</v>
      </c>
      <c r="E5" s="30">
        <v>44478.516804513885</v>
      </c>
      <c r="F5" s="61">
        <f t="shared" si="0"/>
        <v>8.8000000000000007</v>
      </c>
      <c r="G5" s="24">
        <v>0</v>
      </c>
      <c r="H5" s="27">
        <f>SUM(N5:S5)</f>
        <v>8.8000000000000007</v>
      </c>
      <c r="I5" s="31" t="s">
        <v>35</v>
      </c>
      <c r="J5" s="24" t="s">
        <v>32</v>
      </c>
      <c r="K5" s="33">
        <v>43</v>
      </c>
      <c r="L5" s="33" t="s">
        <v>13</v>
      </c>
      <c r="M5" s="33" t="s">
        <v>13</v>
      </c>
      <c r="N5" s="34">
        <v>0</v>
      </c>
      <c r="O5" s="34">
        <v>0</v>
      </c>
      <c r="P5" s="34">
        <v>3</v>
      </c>
      <c r="Q5" s="34">
        <v>0</v>
      </c>
      <c r="R5" s="34">
        <v>1</v>
      </c>
      <c r="S5" s="33">
        <v>4.8</v>
      </c>
    </row>
    <row r="6" spans="1:19" s="35" customFormat="1" x14ac:dyDescent="0.25">
      <c r="A6" s="32" t="s">
        <v>37</v>
      </c>
      <c r="B6" s="33">
        <v>981</v>
      </c>
      <c r="C6" s="24" t="s">
        <v>29</v>
      </c>
      <c r="D6" s="29">
        <v>264662</v>
      </c>
      <c r="E6" s="30">
        <v>44477.979870659721</v>
      </c>
      <c r="F6" s="61">
        <f t="shared" si="0"/>
        <v>5.9</v>
      </c>
      <c r="G6" s="24">
        <v>0</v>
      </c>
      <c r="H6" s="27">
        <f>SUM(N6:S6)</f>
        <v>5.9</v>
      </c>
      <c r="I6" s="31" t="s">
        <v>36</v>
      </c>
      <c r="J6" s="24" t="s">
        <v>32</v>
      </c>
      <c r="K6" s="33">
        <v>36</v>
      </c>
      <c r="L6" s="33" t="s">
        <v>13</v>
      </c>
      <c r="M6" s="33" t="s">
        <v>13</v>
      </c>
      <c r="N6" s="34">
        <v>0</v>
      </c>
      <c r="O6" s="34">
        <v>0</v>
      </c>
      <c r="P6" s="34">
        <v>3</v>
      </c>
      <c r="Q6" s="34">
        <v>0</v>
      </c>
      <c r="R6" s="34">
        <v>1.5</v>
      </c>
      <c r="S6" s="33">
        <v>1.4</v>
      </c>
    </row>
    <row r="7" spans="1:19" x14ac:dyDescent="0.25">
      <c r="A7" s="32" t="s">
        <v>37</v>
      </c>
      <c r="B7" s="33">
        <v>981</v>
      </c>
      <c r="C7" s="23" t="s">
        <v>0</v>
      </c>
      <c r="D7" s="29">
        <v>264663</v>
      </c>
      <c r="E7" s="36">
        <v>44477.979881516199</v>
      </c>
      <c r="F7" s="61">
        <f t="shared" si="0"/>
        <v>5.9</v>
      </c>
      <c r="G7" s="24">
        <v>0</v>
      </c>
      <c r="H7" s="39">
        <v>5.9</v>
      </c>
      <c r="I7" s="60" t="s">
        <v>36</v>
      </c>
      <c r="J7" s="24" t="s">
        <v>32</v>
      </c>
      <c r="K7" s="37" t="s">
        <v>14</v>
      </c>
      <c r="L7" s="33" t="s">
        <v>13</v>
      </c>
      <c r="M7" s="33" t="s">
        <v>13</v>
      </c>
      <c r="N7" s="34">
        <v>0</v>
      </c>
      <c r="O7" s="34">
        <v>0</v>
      </c>
      <c r="P7" s="34">
        <v>3</v>
      </c>
      <c r="Q7" s="34">
        <v>0</v>
      </c>
      <c r="R7" s="38">
        <v>1.5</v>
      </c>
      <c r="S7" s="38">
        <v>1.4</v>
      </c>
    </row>
  </sheetData>
  <sortState ref="A2:S7">
    <sortCondition descending="1" ref="H2"/>
  </sortState>
  <pageMargins left="0.51181102362204722" right="0.51181102362204722" top="0.78740157480314965" bottom="0.78740157480314965" header="0.31496062992125984" footer="0.31496062992125984"/>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RESUMO</vt:lpstr>
      <vt:lpstr>TÉCNICO EM ELETROTÉCNICA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ERIKA R. DA SILVA DOS SANTOS TOSTA</cp:lastModifiedBy>
  <cp:lastPrinted>2021-08-06T14:48:58Z</cp:lastPrinted>
  <dcterms:created xsi:type="dcterms:W3CDTF">2020-08-11T18:27:10Z</dcterms:created>
  <dcterms:modified xsi:type="dcterms:W3CDTF">2021-11-05T18:26:03Z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18.2.4.0</vt:lpwstr>
  </property>
</Properties>
</file>