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COORD-HMTJ\oss hmtj\1 - RH\03 - EDITAIS\Edital 03-2022\"/>
    </mc:Choice>
  </mc:AlternateContent>
  <xr:revisionPtr revIDLastSave="0" documentId="13_ncr:1_{C4E62C28-F1A9-4D53-BDEB-0B3E8CD9240E}" xr6:coauthVersionLast="47" xr6:coauthVersionMax="47" xr10:uidLastSave="{00000000-0000-0000-0000-000000000000}"/>
  <bookViews>
    <workbookView xWindow="-120" yWindow="-120" windowWidth="20730" windowHeight="11160" tabRatio="839" xr2:uid="{00000000-000D-0000-FFFF-FFFF00000000}"/>
  </bookViews>
  <sheets>
    <sheet name="RESUMO" sheetId="3" r:id="rId1"/>
    <sheet name="AGENTE DE COMBATE ÀS ENDEMIAS" sheetId="4" r:id="rId2"/>
    <sheet name="ASSISTENTE SOCIAL" sheetId="16" r:id="rId3"/>
    <sheet name="AUXILIAR DE SAÚDE BUCAL" sheetId="17" r:id="rId4"/>
    <sheet name="TECNICO DE ENFERMAGEM" sheetId="18" r:id="rId5"/>
    <sheet name="TÉC. DE SAN. EDI. QUIM. ELETRO." sheetId="19" r:id="rId6"/>
    <sheet name="TÉCNICO DE SAÚDE BUCAL" sheetId="20" r:id="rId7"/>
  </sheets>
  <definedNames>
    <definedName name="_xlnm._FilterDatabase" localSheetId="1" hidden="1">'AGENTE DE COMBATE ÀS ENDEMIAS'!$A$1:$R$56</definedName>
    <definedName name="_xlnm._FilterDatabase" localSheetId="2" hidden="1">'ASSISTENTE SOCIAL'!$A$1:$R$43</definedName>
    <definedName name="_xlnm._FilterDatabase" localSheetId="3" hidden="1">'AUXILIAR DE SAÚDE BUCAL'!$A$1:$R$15</definedName>
    <definedName name="_xlnm._FilterDatabase" localSheetId="5" hidden="1">'TÉC. DE SAN. EDI. QUIM. ELETRO.'!$A$1:$R$17</definedName>
    <definedName name="_xlnm._FilterDatabase" localSheetId="4" hidden="1">'TECNICO DE ENFERMAGEM'!$A$1:$R$93</definedName>
    <definedName name="_xlnm._FilterDatabase" localSheetId="6" hidden="1">'TÉCNICO DE SAÚDE BUCAL'!$A$1:$R$6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6" l="1"/>
  <c r="F4" i="16"/>
  <c r="F5" i="16"/>
  <c r="F6" i="16"/>
  <c r="F11" i="16"/>
  <c r="F7" i="16"/>
  <c r="F8" i="16"/>
  <c r="F12" i="16"/>
  <c r="F9" i="16"/>
  <c r="F10" i="16"/>
  <c r="F13" i="16"/>
  <c r="F14" i="16"/>
  <c r="F23" i="16"/>
  <c r="F15" i="16"/>
  <c r="F16" i="16"/>
  <c r="F17" i="16"/>
  <c r="F18" i="16"/>
  <c r="F24" i="16"/>
  <c r="F19" i="16"/>
  <c r="F20" i="16"/>
  <c r="F21" i="16"/>
  <c r="F22" i="16"/>
  <c r="F25" i="16"/>
  <c r="F26" i="16"/>
  <c r="F27" i="16"/>
  <c r="C7" i="3" s="1"/>
  <c r="F30" i="16"/>
  <c r="F28" i="16"/>
  <c r="F29" i="16"/>
  <c r="F32" i="16"/>
  <c r="F33" i="16"/>
  <c r="F34" i="16"/>
  <c r="F35" i="16"/>
  <c r="F36" i="16"/>
  <c r="F37" i="16"/>
  <c r="F31" i="16"/>
  <c r="F38" i="16"/>
  <c r="F39" i="16"/>
  <c r="F40" i="16"/>
  <c r="F41" i="16"/>
  <c r="F42" i="16"/>
  <c r="F43" i="16"/>
  <c r="F2" i="16"/>
  <c r="B9" i="3"/>
  <c r="B10" i="3"/>
  <c r="B11" i="3"/>
  <c r="B8" i="3"/>
  <c r="B7" i="3"/>
  <c r="B6" i="3"/>
  <c r="E7" i="3" l="1"/>
  <c r="D7" i="3"/>
  <c r="F6" i="20"/>
  <c r="F5" i="20"/>
  <c r="F4" i="20"/>
  <c r="F3" i="20"/>
  <c r="F2" i="20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2" i="19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" i="17"/>
  <c r="F52" i="4"/>
  <c r="F51" i="4"/>
  <c r="F50" i="4"/>
  <c r="F49" i="4"/>
  <c r="F48" i="4"/>
  <c r="F47" i="4"/>
  <c r="F56" i="4"/>
  <c r="F46" i="4"/>
  <c r="F45" i="4"/>
  <c r="F55" i="4"/>
  <c r="F54" i="4"/>
  <c r="F53" i="4"/>
  <c r="F44" i="4"/>
  <c r="F43" i="4"/>
  <c r="F42" i="4"/>
  <c r="F41" i="4"/>
  <c r="F22" i="4"/>
  <c r="F21" i="4"/>
  <c r="F20" i="4"/>
  <c r="F40" i="4"/>
  <c r="F39" i="4"/>
  <c r="F19" i="4"/>
  <c r="F18" i="4"/>
  <c r="F17" i="4"/>
  <c r="F16" i="4"/>
  <c r="F15" i="4"/>
  <c r="F14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13" i="4"/>
  <c r="F12" i="4"/>
  <c r="F11" i="4"/>
  <c r="F10" i="4"/>
  <c r="F24" i="4"/>
  <c r="F23" i="4"/>
  <c r="F9" i="4"/>
  <c r="F8" i="4"/>
  <c r="F7" i="4"/>
  <c r="F6" i="4"/>
  <c r="F5" i="4"/>
  <c r="F4" i="4"/>
  <c r="F3" i="4"/>
  <c r="C6" i="3" s="1"/>
  <c r="F2" i="4"/>
  <c r="E11" i="3" l="1"/>
  <c r="D11" i="3"/>
  <c r="C11" i="3"/>
  <c r="E10" i="3"/>
  <c r="D10" i="3"/>
  <c r="C10" i="3"/>
  <c r="E9" i="3"/>
  <c r="C9" i="3"/>
  <c r="D9" i="3"/>
  <c r="D8" i="3"/>
  <c r="E8" i="3"/>
  <c r="C8" i="3"/>
  <c r="D6" i="3"/>
  <c r="E6" i="3"/>
  <c r="B12" i="3"/>
  <c r="C12" i="3" l="1"/>
  <c r="E12" i="3"/>
  <c r="D12" i="3"/>
</calcChain>
</file>

<file path=xl/sharedStrings.xml><?xml version="1.0" encoding="utf-8"?>
<sst xmlns="http://schemas.openxmlformats.org/spreadsheetml/2006/main" count="1918" uniqueCount="291">
  <si>
    <t>FILIAL</t>
  </si>
  <si>
    <t>IDADE</t>
  </si>
  <si>
    <t>SIM</t>
  </si>
  <si>
    <t>NÃO</t>
  </si>
  <si>
    <t>23</t>
  </si>
  <si>
    <t>27</t>
  </si>
  <si>
    <t>43</t>
  </si>
  <si>
    <t>26</t>
  </si>
  <si>
    <t>EDITAL</t>
  </si>
  <si>
    <t>CLASSIFICAÇÃO</t>
  </si>
  <si>
    <t>INSCRIÇÃO</t>
  </si>
  <si>
    <t>DATA E HORA DA INSCRIÇÃO</t>
  </si>
  <si>
    <t>NOME</t>
  </si>
  <si>
    <t>FUNÇÃO PRETENDIDA</t>
  </si>
  <si>
    <t>INDÍGENA</t>
  </si>
  <si>
    <t>PORTADOR DE DEFICIÊNCIA</t>
  </si>
  <si>
    <t>DESCLASSIFICADO</t>
  </si>
  <si>
    <t>37</t>
  </si>
  <si>
    <t>ORGANIZAÇÃO SOCIAL DE SAÚDE HOSPITAL E MATERNIDADE THEREZINHA DE JESUS</t>
  </si>
  <si>
    <t>VAGA PRETENDIDA</t>
  </si>
  <si>
    <t>TOTAL</t>
  </si>
  <si>
    <t>38</t>
  </si>
  <si>
    <t>AUXILIAR DE SAÚDE BUCAL</t>
  </si>
  <si>
    <t>22</t>
  </si>
  <si>
    <t>49</t>
  </si>
  <si>
    <t>PONTUAÇÃO POR SER INDÍGENA</t>
  </si>
  <si>
    <t>PONTUAÇÃO POR CURSOS DE APERFEIÇOAMENTO NA FUNÇÃO INSCRITA</t>
  </si>
  <si>
    <t>PONTUAÇÃO POR EXPERIÊNCIA PROFISSIONAL NA ÁREA DE FORMAÇÃO</t>
  </si>
  <si>
    <t xml:space="preserve">1.6. Todo o processo seletivo terá caráter eliminatório e classificatório, compreendendo análise curricular, prova de títulos, e entrevista para avaliação do perfil profissional pela Comissão Examinadora. </t>
  </si>
  <si>
    <t>AGENTE DE COMBATE ÀS ENDEMIAS</t>
  </si>
  <si>
    <t>MARIA JOSE TAWE MUNDURUKU</t>
  </si>
  <si>
    <t>VALDIRENE MUO MUNDURUKU</t>
  </si>
  <si>
    <t>ANGENIEL KARO MUNDURUKU</t>
  </si>
  <si>
    <t>MATEUS MANHUARY MUNDURUKU</t>
  </si>
  <si>
    <t>KECILEIA KARO MUNDURUKU</t>
  </si>
  <si>
    <t>ROSIVAN KIRIXI MUNDURUKU</t>
  </si>
  <si>
    <t>LUCIO POXO MUNDURUKU</t>
  </si>
  <si>
    <t>GERSON IKOPI MUNDURUKU</t>
  </si>
  <si>
    <t>ADENISIO KORO MUNDURUKU</t>
  </si>
  <si>
    <t>SIDINEY CHRISXEREUA APIAKA</t>
  </si>
  <si>
    <t>SILAS BORO MUNDURUKU</t>
  </si>
  <si>
    <t>33</t>
  </si>
  <si>
    <t>32</t>
  </si>
  <si>
    <t>34</t>
  </si>
  <si>
    <t>35</t>
  </si>
  <si>
    <t>28</t>
  </si>
  <si>
    <t>29</t>
  </si>
  <si>
    <t>42</t>
  </si>
  <si>
    <t>36</t>
  </si>
  <si>
    <t>44</t>
  </si>
  <si>
    <t>TÉCNICO DE SAÚDE BUCAL</t>
  </si>
  <si>
    <t>31</t>
  </si>
  <si>
    <t>ROSIVALDO TAWE MUNDURUKU</t>
  </si>
  <si>
    <t>40</t>
  </si>
  <si>
    <t>51</t>
  </si>
  <si>
    <t>25</t>
  </si>
  <si>
    <t>45</t>
  </si>
  <si>
    <t>46</t>
  </si>
  <si>
    <t>57</t>
  </si>
  <si>
    <t>24</t>
  </si>
  <si>
    <t>20</t>
  </si>
  <si>
    <t>21</t>
  </si>
  <si>
    <t>19</t>
  </si>
  <si>
    <t>ISMAEL SAW MUNDURUKU</t>
  </si>
  <si>
    <t>ERNESTO KABA MUNDURUKU</t>
  </si>
  <si>
    <t>ERNANDE KARO MUNDURUKU</t>
  </si>
  <si>
    <t>AKRANHIRE MEKRAGNOTIRE</t>
  </si>
  <si>
    <t>KAMILA DE ARAUJO LIMA</t>
  </si>
  <si>
    <t>18</t>
  </si>
  <si>
    <t>30</t>
  </si>
  <si>
    <t>CLEICIANE DA SILVA E SILVA</t>
  </si>
  <si>
    <t>PONTUAÇÃO POR RESIDIR EM ALDEIA PERTENCENTE AO DSEI</t>
  </si>
  <si>
    <t>PONTUAÇÃO POR PÓS – GRADUAÇÃO CONCLUÍDA RELACIONADA À FUNÇÃO INSCRITA</t>
  </si>
  <si>
    <t>CANCELADO</t>
  </si>
  <si>
    <t>CANDIDATOS</t>
  </si>
  <si>
    <t>COMISSÃO EXAMINADORA - DSEI RIO TAPAJÓS</t>
  </si>
  <si>
    <t>REGIANE KARO MUNDURUKU</t>
  </si>
  <si>
    <t>PONTUAÇÃO CURRICULAR</t>
  </si>
  <si>
    <t>10.7. A aprovação no Processo Seletivo Público Simplificado não assegura ao candidato a sua imediata contratação, mesmo que aprovado para cadastro de reserva, apenas a expectativa de ser convocado seguindo rigorosa ordem de classificação, conforme a conveniência e o interesse do DSEI, durante o período de validade deste edital</t>
  </si>
  <si>
    <t>003/2022</t>
  </si>
  <si>
    <t>CLASSIFICADO</t>
  </si>
  <si>
    <t xml:space="preserve">SANDOVAL SAW MUNDURUKU </t>
  </si>
  <si>
    <t>WALTER SAW MUNDURUKU</t>
  </si>
  <si>
    <t>JOSE WILIAN NUNES DA SILVA</t>
  </si>
  <si>
    <t>41</t>
  </si>
  <si>
    <t>EDILSON NUNES PALHETA FILHO</t>
  </si>
  <si>
    <t>MARCELO RIBEIRO SILVA</t>
  </si>
  <si>
    <t>LUCINEIDE DACE MUNDURUKU</t>
  </si>
  <si>
    <t>39</t>
  </si>
  <si>
    <t xml:space="preserve">DEVANEY BURUN PESSOA </t>
  </si>
  <si>
    <t>ADELINO SAW MUNDURUKU</t>
  </si>
  <si>
    <t xml:space="preserve">ERIVALDO AKAI COSME </t>
  </si>
  <si>
    <t>ALZAMIRA KARO MUNDURUKU</t>
  </si>
  <si>
    <t>NILVAN CAETANO KABA MUNDURUK</t>
  </si>
  <si>
    <t>PABLO TAWE MANHUARY MUNDURUKU</t>
  </si>
  <si>
    <t>ELINELSON KABA MUNDURUKU</t>
  </si>
  <si>
    <t>DEUSIANO KARO MUNDURUKU</t>
  </si>
  <si>
    <t>VALDENICIO KARO MUNDURUKU</t>
  </si>
  <si>
    <t>BEPRAI KAYAPO</t>
  </si>
  <si>
    <t>VALDER KARO MUNDURUKU</t>
  </si>
  <si>
    <t>FRANCISCO GONÇALVES DOS SANTOS FILHO</t>
  </si>
  <si>
    <t>JAQUELINE ALVES DOS SANTOS</t>
  </si>
  <si>
    <t>GILDA BERNADETE BURUM MANUARI</t>
  </si>
  <si>
    <t>55</t>
  </si>
  <si>
    <t>ROSANGELA BURUM MANUARI</t>
  </si>
  <si>
    <t>EPITACIO PARAWA MUNDURUKU</t>
  </si>
  <si>
    <t>ALCILENE RODRIGUES LIMA</t>
  </si>
  <si>
    <t>ALAN MARQUES VIEIRA</t>
  </si>
  <si>
    <t>BERLISON SOUSA ROSA</t>
  </si>
  <si>
    <t xml:space="preserve">DICIANE LEITE MARQUES </t>
  </si>
  <si>
    <t>VICTOR GOMES DA SILVA</t>
  </si>
  <si>
    <t xml:space="preserve">BERONY </t>
  </si>
  <si>
    <t>MARLISE</t>
  </si>
  <si>
    <t>EDILENE PEREIRA DA SILVA</t>
  </si>
  <si>
    <t xml:space="preserve">MARLY TEREZINHA BENEDITA VIANA MIRANDA </t>
  </si>
  <si>
    <t xml:space="preserve">MAICON MILLER DOS PASSOS </t>
  </si>
  <si>
    <t>JACKSON CAMPOS DOS SANTOS</t>
  </si>
  <si>
    <t xml:space="preserve">FRANSUEUDINA MARQUES SANTOS </t>
  </si>
  <si>
    <t>IVANDISON VINHOTE</t>
  </si>
  <si>
    <t>MILENA DE OLIVEIRA SILVA</t>
  </si>
  <si>
    <t xml:space="preserve">TAINARA SILVA DOS REIS </t>
  </si>
  <si>
    <t>GILLEAD RAQUEL SANTOS MATIAS</t>
  </si>
  <si>
    <t xml:space="preserve">JULIANA HELENA PRATA DA SILVA </t>
  </si>
  <si>
    <t>MONIQUE NUNES MELO</t>
  </si>
  <si>
    <t>ASSISTENTE SOCIAL</t>
  </si>
  <si>
    <t>LIANA HELENA DO NASCIMENTO CORONEL</t>
  </si>
  <si>
    <t>SIMAHIA PONCE DE LEÃO FADOUL</t>
  </si>
  <si>
    <t>50</t>
  </si>
  <si>
    <t>KELLY SIMONE CARNEIRO FURTADO</t>
  </si>
  <si>
    <t>54</t>
  </si>
  <si>
    <t>NUBIA PATRICIA ROSENDO DE OLIVEIRA</t>
  </si>
  <si>
    <t>ADRIANA REGO DOS SANTOS</t>
  </si>
  <si>
    <t>48</t>
  </si>
  <si>
    <t xml:space="preserve">EVELYN GLÓRIA COSTA COSTA </t>
  </si>
  <si>
    <t>ADRIANE MELO DO CARMO</t>
  </si>
  <si>
    <t>JORDAN TÚLIO SIMPLÍCIO DE LIMA</t>
  </si>
  <si>
    <t>LIDIANE DA COSTA CORREA</t>
  </si>
  <si>
    <t>KALEIGH JACY KEILA SILVA DA COSTA</t>
  </si>
  <si>
    <t>JULIANA FIALHO CASTRO DE LIMA</t>
  </si>
  <si>
    <t>ABIGAIL DA SILVA SENA</t>
  </si>
  <si>
    <t>ADAMAR FARIAS BATISTA</t>
  </si>
  <si>
    <t>DENILSO MUO MUNDURUKU</t>
  </si>
  <si>
    <t>KARINE DOS SANTOS CAMPOS</t>
  </si>
  <si>
    <t>EDINEIA MARINHO LEITE</t>
  </si>
  <si>
    <t>POLIANNE OLIVEIRA SANTANA</t>
  </si>
  <si>
    <t>PAULA JOSELY MELLO RIBEIRO</t>
  </si>
  <si>
    <t>MARCINETH DE SOUSA MONTEIRO</t>
  </si>
  <si>
    <t>RAIMUNDA MARIA OLIVEIRA DA SILVA BAIMA</t>
  </si>
  <si>
    <t>IVANCLEIDE GOMES DE ALMEIDA</t>
  </si>
  <si>
    <t>VANESSA DE LAVOR XIMENES</t>
  </si>
  <si>
    <t>REJANE CRISTINA DE ABREU SANTOS</t>
  </si>
  <si>
    <t xml:space="preserve">CLEOMA JUSTINA DE CASTRO  </t>
  </si>
  <si>
    <t>RENATA NAVARRO FREIRE</t>
  </si>
  <si>
    <t>JESSYCA THAYS COSTA RIBEIRO</t>
  </si>
  <si>
    <t xml:space="preserve">INGRID ANTONIA SILVA DA CUNHA </t>
  </si>
  <si>
    <t>ILANA CARVALHO PEREIRA</t>
  </si>
  <si>
    <t>ELENICY FREIRE BRAGA DA HORA</t>
  </si>
  <si>
    <t>MARIA CLARA DE CASTRO ANDRADE</t>
  </si>
  <si>
    <t>JOSINEIDE ROSA DOS SANTOS</t>
  </si>
  <si>
    <t xml:space="preserve">MARIA FERNANDA CASTRO PERES </t>
  </si>
  <si>
    <t>ELIANDRA GRAÇA DE SOUZA</t>
  </si>
  <si>
    <t>ERLANDIA MAGALHÃES DE SOUSA</t>
  </si>
  <si>
    <t xml:space="preserve">MIRNA JAMAYRA COSTA SANTOS </t>
  </si>
  <si>
    <t>ANA PAULA DA SILVA GODINHO</t>
  </si>
  <si>
    <t xml:space="preserve">ADRIANE FERREIRA DA SILVA </t>
  </si>
  <si>
    <t>GILOMITA SANTOS MATIAS</t>
  </si>
  <si>
    <t xml:space="preserve">MILLENA DA SILVA SOUSA </t>
  </si>
  <si>
    <t>LUCINALDO KIRIXI MUNDURUKU</t>
  </si>
  <si>
    <t>DANILO KARO MUNDURUKU</t>
  </si>
  <si>
    <t xml:space="preserve">DORVALINO KABA AKAY </t>
  </si>
  <si>
    <t>GESSIRENE TOME AKAY MUNDURUKU</t>
  </si>
  <si>
    <t>ILMA KARO MUNDURUKU</t>
  </si>
  <si>
    <t xml:space="preserve">GENILSON KARO MUNDURUKU </t>
  </si>
  <si>
    <t>BRENO SAW MUNDURUKU</t>
  </si>
  <si>
    <t>RIVALDO TAWE MUNDURUKU</t>
  </si>
  <si>
    <t xml:space="preserve">JHELVANIA  DE JESUS ALMEIDA FERREIRA </t>
  </si>
  <si>
    <t>ADALTO JAIR AKAY MUNDURUKU</t>
  </si>
  <si>
    <t>TECNICO DE ENFERMAGEM</t>
  </si>
  <si>
    <t xml:space="preserve">ADRIANA SILVA DOS SANTOS </t>
  </si>
  <si>
    <t>ISAEL KARO MUNDURUKU</t>
  </si>
  <si>
    <t>MARLENE YORI MUNDURUKU</t>
  </si>
  <si>
    <t>GENIVALDO KIRIXI MUNDURUKU</t>
  </si>
  <si>
    <t xml:space="preserve">AMANDA CRUZ FARIAS ARAÚJO </t>
  </si>
  <si>
    <t>VERONILDE COSTA DE JESUS</t>
  </si>
  <si>
    <t>JOAO DE DEUS KABA MUNDURUKU</t>
  </si>
  <si>
    <t>47</t>
  </si>
  <si>
    <t xml:space="preserve">SILDIANO KURAP MUNDURUKU </t>
  </si>
  <si>
    <t xml:space="preserve">ANTONIA DE OLIVEIRA SOUSA </t>
  </si>
  <si>
    <t>56</t>
  </si>
  <si>
    <t>JOAO MADSON GARCIA FERREIRA</t>
  </si>
  <si>
    <t>DANIELE DA COSTA SÁ</t>
  </si>
  <si>
    <t>GEMUEL FERREIRA BATISTA</t>
  </si>
  <si>
    <t xml:space="preserve">ERIZANGELA RIBEIRO DA SILVA </t>
  </si>
  <si>
    <t>MAYARA YOPI MUNDURUKU</t>
  </si>
  <si>
    <t xml:space="preserve">MARIA LUCILENE DE AZEVEDO MARTINS </t>
  </si>
  <si>
    <t>BENENILDO KIRIXI MUNDURUKU</t>
  </si>
  <si>
    <t>LARISSA REGINA CORREA PINHEIRO</t>
  </si>
  <si>
    <t xml:space="preserve">RAQUEL LIMA DA SILVA </t>
  </si>
  <si>
    <t>LUANA GABRIELLE GAMA PORTELLA DE AMORIM</t>
  </si>
  <si>
    <t xml:space="preserve">MERIAN RABELO DE CASTRO MORAIS </t>
  </si>
  <si>
    <t xml:space="preserve">MARICELMA DE OLIVEIRA BATISTA </t>
  </si>
  <si>
    <t>EMILSON CORREA CORDEIRO</t>
  </si>
  <si>
    <t xml:space="preserve">KEROLEM PENA UCHOA </t>
  </si>
  <si>
    <t>JAIZA AKAY MUNDURUKU</t>
  </si>
  <si>
    <t xml:space="preserve">ALCIONE LOPES OLIVEIRA DIAS </t>
  </si>
  <si>
    <t>ANA LUIZA SANTOS DA SILVA</t>
  </si>
  <si>
    <t>LUCIDALVA SILVA DE JESUS</t>
  </si>
  <si>
    <t>ANA CLAUDIA KABA RODRIGUES</t>
  </si>
  <si>
    <t xml:space="preserve">CATIA MENDES GOMES </t>
  </si>
  <si>
    <t>CLEIDIS PERES DA SILVA</t>
  </si>
  <si>
    <t>ELENILCE MOCAMBITO LIZARDO</t>
  </si>
  <si>
    <t xml:space="preserve">JUAN DE OLIVEIRA CORRÊA </t>
  </si>
  <si>
    <t>RENAGIO POXO MUNDURUKU</t>
  </si>
  <si>
    <t>ANDRE KARO MUNDURUKU</t>
  </si>
  <si>
    <t xml:space="preserve">MATEUS RODRIGUES DE SOUZA </t>
  </si>
  <si>
    <t>ROSIANE SAW MUNDURUKU</t>
  </si>
  <si>
    <t xml:space="preserve">JANAÍNA PINTO DA SILVA </t>
  </si>
  <si>
    <t>JURACI PEREIRA DA SIVA</t>
  </si>
  <si>
    <t xml:space="preserve">JAQUELINE CARDOSO SOUSA </t>
  </si>
  <si>
    <t>NEUBERTO JACK MAGAVE DA SILVA</t>
  </si>
  <si>
    <t xml:space="preserve">ADRIA CHAVELLI SOUZA CIRINO </t>
  </si>
  <si>
    <t>KELLEN ADRIANA VIEIRA DANTAS</t>
  </si>
  <si>
    <t xml:space="preserve">ROSICLEIA SOUSA DE ALCÂNTARA </t>
  </si>
  <si>
    <t xml:space="preserve">IONE DA SILVA BARAUNA </t>
  </si>
  <si>
    <t>VALCONE SILVA SOUSA FILHO</t>
  </si>
  <si>
    <t>TANIA LUCIA WITO MUNDURUKU</t>
  </si>
  <si>
    <t>FRANCINARA SILVA PINTO</t>
  </si>
  <si>
    <t xml:space="preserve">RAIMUNDA RENATA DA SILVA ARAUJO </t>
  </si>
  <si>
    <t>JOILTON ALENCAR DO NASCIMENTO</t>
  </si>
  <si>
    <t>MARIA BETÂNIA MOTA BERNARDES</t>
  </si>
  <si>
    <t>HELLEN KRISTHNA XAVIER DA SILVA</t>
  </si>
  <si>
    <t>LAIS OLIVEIRA ASSUNÇÃO</t>
  </si>
  <si>
    <t>FRANCISCO JANFERSON PEREIRA DE SOUSA</t>
  </si>
  <si>
    <t>EDINELSON FILIPE DUARTE</t>
  </si>
  <si>
    <t>ELEN CRISTINA DE SOUZA PINHEIRO</t>
  </si>
  <si>
    <t xml:space="preserve">ROBERTO DE OLIVEIRA MACHADO </t>
  </si>
  <si>
    <t>RAIMUNDO ADSON SANTOS DE SOUZA</t>
  </si>
  <si>
    <t>SELYJANE ILAMAR REIS ROCHA</t>
  </si>
  <si>
    <t>TEREZA DA SILVA FERREIRA DE BRITO</t>
  </si>
  <si>
    <t>FLAVIANA MERCEDES DOS SANTOS SANTIAGO</t>
  </si>
  <si>
    <t>PAULA GISELE OLIVEIRA DE SOUZA</t>
  </si>
  <si>
    <t xml:space="preserve">PATRICIANE MACAMBIRA DE BARROS </t>
  </si>
  <si>
    <t xml:space="preserve">ROZIVANE SANTOS DE OLIVEIRA </t>
  </si>
  <si>
    <t xml:space="preserve">LARISSA RAYANE BRAZ SERRÃO </t>
  </si>
  <si>
    <t xml:space="preserve">MARIA SIMONE ARAUJO MELGAÇO </t>
  </si>
  <si>
    <t xml:space="preserve">MARCELO PATRICK PEREIRA DE JESUS </t>
  </si>
  <si>
    <t>LEANDRA LIMA DE SOUZA</t>
  </si>
  <si>
    <t>ANDRESA ANDRADE PIMENTEL</t>
  </si>
  <si>
    <t>DEIZIETE DE JESUS DA SILVA E SILVA</t>
  </si>
  <si>
    <t xml:space="preserve">JEANE DOS SANTOS OLIVEIRA </t>
  </si>
  <si>
    <t>JAMILY SOUSA DOS SANTOS</t>
  </si>
  <si>
    <t>FRANCISCA FELIPE DOS SANTOS</t>
  </si>
  <si>
    <t xml:space="preserve">JHONATAS NUNES DA COSTA </t>
  </si>
  <si>
    <t xml:space="preserve">DELEON SAMPAIO REGO </t>
  </si>
  <si>
    <t>MELQUESEDEQUE OLIVEIRA CAMARGO</t>
  </si>
  <si>
    <t>MICHELE SANTOS DE SOUZA</t>
  </si>
  <si>
    <t>THALIA DO CARMO NOTENO</t>
  </si>
  <si>
    <t xml:space="preserve">LUCIENE RIBEIRO DA COSTA </t>
  </si>
  <si>
    <t xml:space="preserve">INARA GOMES TAGLIEBER </t>
  </si>
  <si>
    <t xml:space="preserve">BIANCA OLIVEIRA DE SOUZA </t>
  </si>
  <si>
    <t xml:space="preserve">TAYNNA TAVARES BENCHAYA </t>
  </si>
  <si>
    <t xml:space="preserve">MARCELA HERNANDA DA COSTA SILVA </t>
  </si>
  <si>
    <t xml:space="preserve">ELSENIR CARDOSO DE OLIVEIRA </t>
  </si>
  <si>
    <t>JACQUELINE LOURENE MACIEL NOGUEIRA SOUSA</t>
  </si>
  <si>
    <t>MARILENE RAMOS DOS SANTOS</t>
  </si>
  <si>
    <t>GENESIO POXO MUNDURUKU</t>
  </si>
  <si>
    <t>FABIO JUNIOR KARO MUNDURUKU</t>
  </si>
  <si>
    <t>LUVANOR GRAÇA DE SOUZA</t>
  </si>
  <si>
    <t xml:space="preserve">LUAN GONZAGA DA PAZ ROSA </t>
  </si>
  <si>
    <t xml:space="preserve">DANIEL DE SOUZA </t>
  </si>
  <si>
    <t>ANDRE DA SILVA ALVES</t>
  </si>
  <si>
    <t xml:space="preserve">ROMILTON GATO ROCHA </t>
  </si>
  <si>
    <t xml:space="preserve">IRANARA HELEN RIBEIRO MENDES </t>
  </si>
  <si>
    <t>NAIELLY DA SILVA FERREIRA</t>
  </si>
  <si>
    <t xml:space="preserve">RUTH VIEIRA DOS SANTOS </t>
  </si>
  <si>
    <t xml:space="preserve">DIANA DE ANDRADE CRUZ </t>
  </si>
  <si>
    <t>RAUDRIANE SILVA COELHO</t>
  </si>
  <si>
    <t xml:space="preserve">ANDERSON COSTA PEREIRA </t>
  </si>
  <si>
    <t>IDEGILDO DE MIRANDA NASCIMENTO</t>
  </si>
  <si>
    <t>OLIVANILDO KARO MUNDURUKU</t>
  </si>
  <si>
    <t xml:space="preserve">ANTÔNIO ISAAC DE OLIVEIRA SILVA </t>
  </si>
  <si>
    <t xml:space="preserve">ZILMA ROSA DOS SANTOS </t>
  </si>
  <si>
    <t xml:space="preserve">NATALLY RODRIGUES BARROSO </t>
  </si>
  <si>
    <t>PONTUAÇÃO PARA OS CARGOS DE NÍVEL FUNDAMENTAL/TÉCNICO</t>
  </si>
  <si>
    <t>PONTUAÇÃO PARA OS CARGOS DE NÍVEL SUPERIOR</t>
  </si>
  <si>
    <t>TÉC. DE SAN. EDI. QUIM. ELETRO.</t>
  </si>
  <si>
    <t>CLASSIFICADOS</t>
  </si>
  <si>
    <t>DESCLASSIFICADOS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</si>
  <si>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 xml:space="preserve">Edital 03/2022 </t>
    </r>
  </si>
  <si>
    <t>DSEI Rio Tapajós</t>
  </si>
  <si>
    <t>5.1. 1ª Etapa: Serão habilitados os candidatos com experiência profissional mínima a 01 (um) mês no cargo em que se inscreveu.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</si>
</sst>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0" fillId="0" borderId="0" xfId="0" applyAlignment="1">
      <alignment wrapText="1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readingOrder="1"/>
    </xf>
    <xf numFmtId="0" fontId="6" fillId="0" borderId="6" xfId="0" applyFont="1" applyBorder="1" applyAlignment="1">
      <alignment horizontal="left" vertical="center" readingOrder="1"/>
    </xf>
    <xf numFmtId="164" fontId="6" fillId="0" borderId="6" xfId="0" applyNumberFormat="1" applyFont="1" applyBorder="1" applyAlignment="1">
      <alignment horizontal="left" vertical="center" readingOrder="1"/>
    </xf>
    <xf numFmtId="165" fontId="6" fillId="0" borderId="6" xfId="0" applyNumberFormat="1" applyFont="1" applyBorder="1" applyAlignment="1">
      <alignment horizontal="center" vertical="center" readingOrder="1"/>
    </xf>
    <xf numFmtId="165" fontId="6" fillId="0" borderId="6" xfId="0" applyNumberFormat="1" applyFont="1" applyBorder="1" applyAlignment="1">
      <alignment horizontal="left" vertical="center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2" fontId="7" fillId="2" borderId="1" xfId="0" applyNumberFormat="1" applyFont="1" applyFill="1" applyBorder="1" applyAlignment="1">
      <alignment horizontal="center" vertical="center" wrapText="1" readingOrder="1"/>
    </xf>
    <xf numFmtId="0" fontId="8" fillId="3" borderId="0" xfId="0" applyFont="1" applyFill="1" applyAlignment="1"/>
    <xf numFmtId="49" fontId="1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readingOrder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165102</xdr:colOff>
      <xdr:row>0</xdr:row>
      <xdr:rowOff>0</xdr:rowOff>
    </xdr:from>
    <xdr:to>
      <xdr:col>5</xdr:col>
      <xdr:colOff>1270000</xdr:colOff>
      <xdr:row>4</xdr:row>
      <xdr:rowOff>132305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DDD93C9-6658-138C-608C-3085D3BF0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5019" y="0"/>
          <a:ext cx="1104898" cy="1095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="90" zoomScaleNormal="90" workbookViewId="0">
      <selection sqref="A1:E1"/>
    </sheetView>
  </sheetViews>
  <sheetFormatPr defaultColWidth="11.42578125" defaultRowHeight="15" x14ac:dyDescent="0.25"/>
  <cols>
    <col min="1" max="1" width="44.42578125" customWidth="1"/>
    <col min="2" max="3" width="17.5703125" customWidth="1"/>
    <col min="4" max="4" width="19.7109375" bestFit="1" customWidth="1"/>
    <col min="5" max="5" width="17.5703125" customWidth="1"/>
    <col min="6" max="6" width="21.140625" customWidth="1"/>
  </cols>
  <sheetData>
    <row r="1" spans="1:6" ht="20.25" customHeight="1" x14ac:dyDescent="0.25">
      <c r="A1" s="22" t="s">
        <v>18</v>
      </c>
      <c r="B1" s="23"/>
      <c r="C1" s="23"/>
      <c r="D1" s="23"/>
      <c r="E1" s="24"/>
      <c r="F1" s="25"/>
    </row>
    <row r="2" spans="1:6" ht="20.25" customHeight="1" x14ac:dyDescent="0.25">
      <c r="A2" s="31" t="s">
        <v>75</v>
      </c>
      <c r="B2" s="31"/>
      <c r="C2" s="31"/>
      <c r="D2" s="31"/>
      <c r="E2" s="31"/>
      <c r="F2" s="26"/>
    </row>
    <row r="3" spans="1:6" ht="20.25" customHeight="1" x14ac:dyDescent="0.25">
      <c r="A3" s="32" t="s">
        <v>288</v>
      </c>
      <c r="B3" s="33"/>
      <c r="C3" s="33"/>
      <c r="D3" s="33"/>
      <c r="E3" s="34"/>
      <c r="F3" s="26"/>
    </row>
    <row r="4" spans="1:6" ht="15.75" x14ac:dyDescent="0.25">
      <c r="A4" s="1"/>
      <c r="B4" s="2"/>
      <c r="C4" s="2"/>
      <c r="D4" s="2"/>
      <c r="E4" s="2"/>
      <c r="F4" s="27"/>
    </row>
    <row r="5" spans="1:6" ht="15.75" x14ac:dyDescent="0.25">
      <c r="A5" s="3" t="s">
        <v>19</v>
      </c>
      <c r="B5" s="3" t="s">
        <v>74</v>
      </c>
      <c r="C5" s="3" t="s">
        <v>286</v>
      </c>
      <c r="D5" s="11" t="s">
        <v>287</v>
      </c>
      <c r="E5" s="22" t="s">
        <v>73</v>
      </c>
      <c r="F5" s="24"/>
    </row>
    <row r="6" spans="1:6" ht="15.75" x14ac:dyDescent="0.25">
      <c r="A6" s="4" t="s">
        <v>29</v>
      </c>
      <c r="B6" s="20">
        <f>COUNTA('AGENTE DE COMBATE ÀS ENDEMIAS'!C:C)-1</f>
        <v>55</v>
      </c>
      <c r="C6" s="5">
        <f>COUNTIF('AGENTE DE COMBATE ÀS ENDEMIAS'!$C$1:$J$331,"CLASSIFICADO")</f>
        <v>21</v>
      </c>
      <c r="D6" s="5">
        <f>COUNTIF('AGENTE DE COMBATE ÀS ENDEMIAS'!$C$1:$J$331,"desCLASSIFICADO")</f>
        <v>30</v>
      </c>
      <c r="E6" s="35">
        <f>COUNTIF('AGENTE DE COMBATE ÀS ENDEMIAS'!$C$1:$J$331,"cancelado")</f>
        <v>4</v>
      </c>
      <c r="F6" s="36"/>
    </row>
    <row r="7" spans="1:6" ht="15.75" x14ac:dyDescent="0.25">
      <c r="A7" s="4" t="s">
        <v>124</v>
      </c>
      <c r="B7" s="20">
        <f>COUNTA('ASSISTENTE SOCIAL'!C:C)-1</f>
        <v>42</v>
      </c>
      <c r="C7" s="5">
        <f>COUNTIF('ASSISTENTE SOCIAL'!$C$1:$J$331,"CLASSIFICADO")</f>
        <v>26</v>
      </c>
      <c r="D7" s="5">
        <f>COUNTIF('ASSISTENTE SOCIAL'!$C$1:$J$331,"desCLASSIFICADO")</f>
        <v>14</v>
      </c>
      <c r="E7" s="35">
        <f>COUNTIF('ASSISTENTE SOCIAL'!$C$1:$J$331,"cancelado")</f>
        <v>2</v>
      </c>
      <c r="F7" s="36"/>
    </row>
    <row r="8" spans="1:6" ht="15.75" x14ac:dyDescent="0.25">
      <c r="A8" s="4" t="s">
        <v>22</v>
      </c>
      <c r="B8" s="20">
        <f>COUNTA('AUXILIAR DE SAÚDE BUCAL'!C:C)-1</f>
        <v>14</v>
      </c>
      <c r="C8" s="5">
        <f>COUNTIF('AUXILIAR DE SAÚDE BUCAL'!$C$1:$J$331,"CLASSIFICADO")</f>
        <v>6</v>
      </c>
      <c r="D8" s="5">
        <f>COUNTIF('AUXILIAR DE SAÚDE BUCAL'!$C$1:$J$331,"desCLASSIFICADO")</f>
        <v>8</v>
      </c>
      <c r="E8" s="35">
        <f>COUNTIF('AUXILIAR DE SAÚDE BUCAL'!$C$1:$J$331,"cancelado")</f>
        <v>0</v>
      </c>
      <c r="F8" s="36"/>
    </row>
    <row r="9" spans="1:6" ht="15.75" x14ac:dyDescent="0.25">
      <c r="A9" s="4" t="s">
        <v>177</v>
      </c>
      <c r="B9" s="20">
        <f>COUNTA('TECNICO DE ENFERMAGEM'!C:C)-1</f>
        <v>92</v>
      </c>
      <c r="C9" s="5">
        <f>COUNTIF('TECNICO DE ENFERMAGEM'!$C$1:$J$331,"CLASSIFICADO")</f>
        <v>66</v>
      </c>
      <c r="D9" s="5">
        <f>COUNTIF('TECNICO DE ENFERMAGEM'!$C$1:$J$331,"desCLASSIFICADO")</f>
        <v>21</v>
      </c>
      <c r="E9" s="35">
        <f>COUNTIF('TECNICO DE ENFERMAGEM'!$C$1:$J$331,"cancelado")</f>
        <v>5</v>
      </c>
      <c r="F9" s="36"/>
    </row>
    <row r="10" spans="1:6" ht="15.75" x14ac:dyDescent="0.25">
      <c r="A10" s="4" t="s">
        <v>285</v>
      </c>
      <c r="B10" s="20">
        <f>COUNTA('TÉC. DE SAN. EDI. QUIM. ELETRO.'!C:C)-1</f>
        <v>16</v>
      </c>
      <c r="C10" s="5">
        <f>COUNTIF('TÉC. DE SAN. EDI. QUIM. ELETRO.'!$C$1:$J$331,"CLASSIFICADO")</f>
        <v>7</v>
      </c>
      <c r="D10" s="5">
        <f>COUNTIF('TÉC. DE SAN. EDI. QUIM. ELETRO.'!$C$1:$J$331,"desCLASSIFICADO")</f>
        <v>8</v>
      </c>
      <c r="E10" s="35">
        <f>COUNTIF('TÉC. DE SAN. EDI. QUIM. ELETRO.'!$C$1:$J$331,"cancelado")</f>
        <v>1</v>
      </c>
      <c r="F10" s="36"/>
    </row>
    <row r="11" spans="1:6" ht="15.75" x14ac:dyDescent="0.25">
      <c r="A11" s="4" t="s">
        <v>50</v>
      </c>
      <c r="B11" s="20">
        <f>COUNTA('TÉCNICO DE SAÚDE BUCAL'!C:C)-1</f>
        <v>5</v>
      </c>
      <c r="C11" s="5">
        <f>COUNTIF('TÉCNICO DE SAÚDE BUCAL'!$C$1:$J$331,"CLASSIFICADO")</f>
        <v>3</v>
      </c>
      <c r="D11" s="5">
        <f>COUNTIF('TÉCNICO DE SAÚDE BUCAL'!$C$1:$J$331,"desCLASSIFICADO")</f>
        <v>2</v>
      </c>
      <c r="E11" s="35">
        <f>COUNTIF('TÉCNICO DE SAÚDE BUCAL'!$C$1:$J$331,"cancelado")</f>
        <v>0</v>
      </c>
      <c r="F11" s="36"/>
    </row>
    <row r="12" spans="1:6" ht="15.75" x14ac:dyDescent="0.25">
      <c r="A12" s="3" t="s">
        <v>20</v>
      </c>
      <c r="B12" s="3">
        <f>SUM(B6:B11)</f>
        <v>224</v>
      </c>
      <c r="C12" s="3">
        <f>SUM(C6:C11)</f>
        <v>129</v>
      </c>
      <c r="D12" s="11">
        <f>SUM(D6:D11)</f>
        <v>83</v>
      </c>
      <c r="E12" s="22">
        <f>SUM(E6:E11)</f>
        <v>12</v>
      </c>
      <c r="F12" s="24"/>
    </row>
    <row r="14" spans="1:6" s="7" customFormat="1" ht="30" customHeight="1" x14ac:dyDescent="0.25">
      <c r="A14" s="28" t="s">
        <v>28</v>
      </c>
      <c r="B14" s="28"/>
      <c r="C14" s="28"/>
      <c r="D14" s="28"/>
      <c r="E14" s="28"/>
      <c r="F14" s="29"/>
    </row>
    <row r="15" spans="1:6" ht="15.75" customHeight="1" x14ac:dyDescent="0.25">
      <c r="A15" s="28" t="s">
        <v>290</v>
      </c>
      <c r="B15" s="28"/>
      <c r="C15" s="28"/>
      <c r="D15" s="28"/>
      <c r="E15" s="28"/>
      <c r="F15" s="29"/>
    </row>
    <row r="16" spans="1:6" ht="48.75" customHeight="1" x14ac:dyDescent="0.25">
      <c r="A16" s="30" t="s">
        <v>78</v>
      </c>
      <c r="B16" s="30"/>
      <c r="C16" s="30"/>
      <c r="D16" s="30"/>
      <c r="E16" s="30"/>
      <c r="F16" s="30"/>
    </row>
    <row r="17" spans="1:6" x14ac:dyDescent="0.25">
      <c r="A17" s="6"/>
      <c r="B17" s="6"/>
      <c r="C17" s="6"/>
      <c r="D17" s="6"/>
      <c r="E17" s="6"/>
      <c r="F17" s="6"/>
    </row>
  </sheetData>
  <mergeCells count="15">
    <mergeCell ref="A1:E1"/>
    <mergeCell ref="F1:F4"/>
    <mergeCell ref="A14:F14"/>
    <mergeCell ref="A15:F15"/>
    <mergeCell ref="A16:F16"/>
    <mergeCell ref="A2:E2"/>
    <mergeCell ref="A3:E3"/>
    <mergeCell ref="E5:F5"/>
    <mergeCell ref="E6:F6"/>
    <mergeCell ref="E7:F7"/>
    <mergeCell ref="E8:F8"/>
    <mergeCell ref="E9:F9"/>
    <mergeCell ref="E10:F10"/>
    <mergeCell ref="E11:F11"/>
    <mergeCell ref="E12:F12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6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8" bestFit="1" customWidth="1"/>
    <col min="2" max="2" width="19.85546875" style="8" bestFit="1" customWidth="1"/>
    <col min="3" max="3" width="23.28515625" style="8" bestFit="1" customWidth="1"/>
    <col min="4" max="4" width="12.85546875" style="9" bestFit="1" customWidth="1"/>
    <col min="5" max="5" width="22.5703125" style="9" bestFit="1" customWidth="1"/>
    <col min="6" max="6" width="15.28515625" style="10" bestFit="1" customWidth="1"/>
    <col min="7" max="7" width="44.28515625" style="9" customWidth="1"/>
    <col min="8" max="8" width="44.42578125" style="10" customWidth="1"/>
    <col min="9" max="9" width="7.42578125" style="8" bestFit="1" customWidth="1"/>
    <col min="10" max="10" width="11.28515625" style="8" bestFit="1" customWidth="1"/>
    <col min="11" max="11" width="17.7109375" style="8" bestFit="1" customWidth="1"/>
    <col min="12" max="12" width="20.7109375" style="8" bestFit="1" customWidth="1"/>
    <col min="13" max="13" width="35.28515625" style="8" bestFit="1" customWidth="1"/>
    <col min="14" max="14" width="38.85546875" style="8" bestFit="1" customWidth="1"/>
    <col min="15" max="15" width="33.140625" style="8" bestFit="1" customWidth="1"/>
    <col min="16" max="16" width="52.85546875" style="9" bestFit="1" customWidth="1"/>
    <col min="17" max="17" width="44" style="9" bestFit="1" customWidth="1"/>
    <col min="18" max="18" width="47.42578125" style="9" bestFit="1" customWidth="1"/>
    <col min="19" max="16384" width="20.42578125" style="8"/>
  </cols>
  <sheetData>
    <row r="1" spans="1:18" s="19" customFormat="1" ht="30" x14ac:dyDescent="0.2">
      <c r="A1" s="17" t="s">
        <v>8</v>
      </c>
      <c r="B1" s="17" t="s">
        <v>0</v>
      </c>
      <c r="C1" s="17" t="s">
        <v>9</v>
      </c>
      <c r="D1" s="17" t="s">
        <v>10</v>
      </c>
      <c r="E1" s="17" t="s">
        <v>11</v>
      </c>
      <c r="F1" s="18" t="s">
        <v>77</v>
      </c>
      <c r="G1" s="17" t="s">
        <v>12</v>
      </c>
      <c r="H1" s="17" t="s">
        <v>13</v>
      </c>
      <c r="I1" s="17" t="s">
        <v>1</v>
      </c>
      <c r="J1" s="17" t="s">
        <v>14</v>
      </c>
      <c r="K1" s="17" t="s">
        <v>15</v>
      </c>
      <c r="L1" s="17" t="s">
        <v>25</v>
      </c>
      <c r="M1" s="17" t="s">
        <v>71</v>
      </c>
      <c r="N1" s="17" t="s">
        <v>283</v>
      </c>
      <c r="O1" s="17" t="s">
        <v>284</v>
      </c>
      <c r="P1" s="17" t="s">
        <v>72</v>
      </c>
      <c r="Q1" s="17" t="s">
        <v>27</v>
      </c>
      <c r="R1" s="17" t="s">
        <v>26</v>
      </c>
    </row>
    <row r="2" spans="1:18" x14ac:dyDescent="0.25">
      <c r="A2" s="12" t="s">
        <v>79</v>
      </c>
      <c r="B2" s="12" t="s">
        <v>289</v>
      </c>
      <c r="C2" s="12" t="s">
        <v>80</v>
      </c>
      <c r="D2" s="13">
        <v>384351</v>
      </c>
      <c r="E2" s="14">
        <v>44869.74533258102</v>
      </c>
      <c r="F2" s="15">
        <f>L2+M2+N2+O2+P2+Q2+R2</f>
        <v>26.5</v>
      </c>
      <c r="G2" s="12" t="s">
        <v>37</v>
      </c>
      <c r="H2" s="12" t="s">
        <v>29</v>
      </c>
      <c r="I2" s="12" t="s">
        <v>17</v>
      </c>
      <c r="J2" s="12" t="s">
        <v>2</v>
      </c>
      <c r="K2" s="12" t="s">
        <v>3</v>
      </c>
      <c r="L2" s="13">
        <v>6</v>
      </c>
      <c r="M2" s="13">
        <v>4</v>
      </c>
      <c r="N2" s="13">
        <v>3</v>
      </c>
      <c r="O2" s="13">
        <v>0</v>
      </c>
      <c r="P2" s="13">
        <v>0</v>
      </c>
      <c r="Q2" s="16">
        <v>12</v>
      </c>
      <c r="R2" s="16">
        <v>1.5</v>
      </c>
    </row>
    <row r="3" spans="1:18" x14ac:dyDescent="0.25">
      <c r="A3" s="12" t="s">
        <v>79</v>
      </c>
      <c r="B3" s="12" t="s">
        <v>289</v>
      </c>
      <c r="C3" s="12" t="s">
        <v>80</v>
      </c>
      <c r="D3" s="13">
        <v>381228</v>
      </c>
      <c r="E3" s="14">
        <v>44861.852319583333</v>
      </c>
      <c r="F3" s="15">
        <f>L3+M3+N3+O3+P3+Q3+R3</f>
        <v>25.3</v>
      </c>
      <c r="G3" s="12" t="s">
        <v>81</v>
      </c>
      <c r="H3" s="12" t="s">
        <v>29</v>
      </c>
      <c r="I3" s="12" t="s">
        <v>6</v>
      </c>
      <c r="J3" s="12" t="s">
        <v>2</v>
      </c>
      <c r="K3" s="12" t="s">
        <v>3</v>
      </c>
      <c r="L3" s="13">
        <v>6</v>
      </c>
      <c r="M3" s="13">
        <v>4</v>
      </c>
      <c r="N3" s="13">
        <v>3</v>
      </c>
      <c r="O3" s="13">
        <v>0</v>
      </c>
      <c r="P3" s="13">
        <v>0</v>
      </c>
      <c r="Q3" s="16">
        <v>12</v>
      </c>
      <c r="R3" s="16">
        <v>0.3</v>
      </c>
    </row>
    <row r="4" spans="1:18" x14ac:dyDescent="0.25">
      <c r="A4" s="12" t="s">
        <v>79</v>
      </c>
      <c r="B4" s="12" t="s">
        <v>289</v>
      </c>
      <c r="C4" s="12" t="s">
        <v>80</v>
      </c>
      <c r="D4" s="13">
        <v>385584</v>
      </c>
      <c r="E4" s="14">
        <v>44873.624737743055</v>
      </c>
      <c r="F4" s="15">
        <f>L4+M4+N4+O4+P4+Q4+R4</f>
        <v>20.7</v>
      </c>
      <c r="G4" s="12" t="s">
        <v>35</v>
      </c>
      <c r="H4" s="12" t="s">
        <v>29</v>
      </c>
      <c r="I4" s="12" t="s">
        <v>7</v>
      </c>
      <c r="J4" s="12" t="s">
        <v>2</v>
      </c>
      <c r="K4" s="12" t="s">
        <v>3</v>
      </c>
      <c r="L4" s="13">
        <v>6</v>
      </c>
      <c r="M4" s="13">
        <v>4</v>
      </c>
      <c r="N4" s="13">
        <v>3</v>
      </c>
      <c r="O4" s="13">
        <v>0</v>
      </c>
      <c r="P4" s="13">
        <v>0</v>
      </c>
      <c r="Q4" s="16">
        <v>6.2</v>
      </c>
      <c r="R4" s="16">
        <v>1.5</v>
      </c>
    </row>
    <row r="5" spans="1:18" x14ac:dyDescent="0.25">
      <c r="A5" s="12" t="s">
        <v>79</v>
      </c>
      <c r="B5" s="12" t="s">
        <v>289</v>
      </c>
      <c r="C5" s="12" t="s">
        <v>80</v>
      </c>
      <c r="D5" s="13">
        <v>383635</v>
      </c>
      <c r="E5" s="14">
        <v>44868.408652858794</v>
      </c>
      <c r="F5" s="15">
        <f>L5+M5+N5+O5+P5+Q5+R5</f>
        <v>20.3</v>
      </c>
      <c r="G5" s="12" t="s">
        <v>82</v>
      </c>
      <c r="H5" s="12" t="s">
        <v>29</v>
      </c>
      <c r="I5" s="12" t="s">
        <v>44</v>
      </c>
      <c r="J5" s="12" t="s">
        <v>2</v>
      </c>
      <c r="K5" s="12" t="s">
        <v>3</v>
      </c>
      <c r="L5" s="13">
        <v>6</v>
      </c>
      <c r="M5" s="13">
        <v>4</v>
      </c>
      <c r="N5" s="13">
        <v>3</v>
      </c>
      <c r="O5" s="13">
        <v>0</v>
      </c>
      <c r="P5" s="13">
        <v>0</v>
      </c>
      <c r="Q5" s="16">
        <v>7</v>
      </c>
      <c r="R5" s="16">
        <v>0.3</v>
      </c>
    </row>
    <row r="6" spans="1:18" x14ac:dyDescent="0.25">
      <c r="A6" s="12" t="s">
        <v>79</v>
      </c>
      <c r="B6" s="12" t="s">
        <v>289</v>
      </c>
      <c r="C6" s="12" t="s">
        <v>80</v>
      </c>
      <c r="D6" s="13">
        <v>381246</v>
      </c>
      <c r="E6" s="14">
        <v>44861.910991539349</v>
      </c>
      <c r="F6" s="15">
        <f>L6+M6+N6+O6+P6+Q6+R6</f>
        <v>19.100000000000001</v>
      </c>
      <c r="G6" s="12" t="s">
        <v>40</v>
      </c>
      <c r="H6" s="12" t="s">
        <v>29</v>
      </c>
      <c r="I6" s="12" t="s">
        <v>42</v>
      </c>
      <c r="J6" s="12" t="s">
        <v>2</v>
      </c>
      <c r="K6" s="12" t="s">
        <v>3</v>
      </c>
      <c r="L6" s="13">
        <v>6</v>
      </c>
      <c r="M6" s="13">
        <v>4</v>
      </c>
      <c r="N6" s="13">
        <v>3</v>
      </c>
      <c r="O6" s="13">
        <v>0</v>
      </c>
      <c r="P6" s="13">
        <v>0</v>
      </c>
      <c r="Q6" s="16">
        <v>5.8</v>
      </c>
      <c r="R6" s="16">
        <v>0.3</v>
      </c>
    </row>
    <row r="7" spans="1:18" x14ac:dyDescent="0.25">
      <c r="A7" s="12" t="s">
        <v>79</v>
      </c>
      <c r="B7" s="12" t="s">
        <v>289</v>
      </c>
      <c r="C7" s="12" t="s">
        <v>80</v>
      </c>
      <c r="D7" s="13">
        <v>381783</v>
      </c>
      <c r="E7" s="14">
        <v>44863.64857302083</v>
      </c>
      <c r="F7" s="15">
        <f>L7+M7+N7+O7+P7+Q7+R7</f>
        <v>16.5</v>
      </c>
      <c r="G7" s="12" t="s">
        <v>83</v>
      </c>
      <c r="H7" s="12" t="s">
        <v>29</v>
      </c>
      <c r="I7" s="12" t="s">
        <v>84</v>
      </c>
      <c r="J7" s="12" t="s">
        <v>3</v>
      </c>
      <c r="K7" s="12" t="s">
        <v>3</v>
      </c>
      <c r="L7" s="13">
        <v>0</v>
      </c>
      <c r="M7" s="13">
        <v>0</v>
      </c>
      <c r="N7" s="13">
        <v>3</v>
      </c>
      <c r="O7" s="13">
        <v>0</v>
      </c>
      <c r="P7" s="13">
        <v>0</v>
      </c>
      <c r="Q7" s="16">
        <v>12</v>
      </c>
      <c r="R7" s="16">
        <v>1.5</v>
      </c>
    </row>
    <row r="8" spans="1:18" x14ac:dyDescent="0.25">
      <c r="A8" s="12" t="s">
        <v>79</v>
      </c>
      <c r="B8" s="12" t="s">
        <v>289</v>
      </c>
      <c r="C8" s="12" t="s">
        <v>80</v>
      </c>
      <c r="D8" s="13">
        <v>386085</v>
      </c>
      <c r="E8" s="14">
        <v>44874.613829942129</v>
      </c>
      <c r="F8" s="15">
        <f>L8+M8+N8+O8+P8+Q8+R8</f>
        <v>15.5</v>
      </c>
      <c r="G8" s="12" t="s">
        <v>85</v>
      </c>
      <c r="H8" s="12" t="s">
        <v>29</v>
      </c>
      <c r="I8" s="12" t="s">
        <v>58</v>
      </c>
      <c r="J8" s="12" t="s">
        <v>3</v>
      </c>
      <c r="K8" s="12" t="s">
        <v>3</v>
      </c>
      <c r="L8" s="13">
        <v>0</v>
      </c>
      <c r="M8" s="13">
        <v>0</v>
      </c>
      <c r="N8" s="13">
        <v>3</v>
      </c>
      <c r="O8" s="13">
        <v>0</v>
      </c>
      <c r="P8" s="13">
        <v>0</v>
      </c>
      <c r="Q8" s="16">
        <v>12</v>
      </c>
      <c r="R8" s="16">
        <v>0.5</v>
      </c>
    </row>
    <row r="9" spans="1:18" x14ac:dyDescent="0.25">
      <c r="A9" s="12" t="s">
        <v>79</v>
      </c>
      <c r="B9" s="12" t="s">
        <v>289</v>
      </c>
      <c r="C9" s="12" t="s">
        <v>80</v>
      </c>
      <c r="D9" s="13">
        <v>381790</v>
      </c>
      <c r="E9" s="14">
        <v>44863.731369872687</v>
      </c>
      <c r="F9" s="15">
        <f>L9+M9+N9+O9+P9+Q9+R9</f>
        <v>15</v>
      </c>
      <c r="G9" s="12" t="s">
        <v>86</v>
      </c>
      <c r="H9" s="12" t="s">
        <v>29</v>
      </c>
      <c r="I9" s="12" t="s">
        <v>43</v>
      </c>
      <c r="J9" s="12" t="s">
        <v>3</v>
      </c>
      <c r="K9" s="12" t="s">
        <v>3</v>
      </c>
      <c r="L9" s="13">
        <v>0</v>
      </c>
      <c r="M9" s="13">
        <v>0</v>
      </c>
      <c r="N9" s="13">
        <v>3</v>
      </c>
      <c r="O9" s="13">
        <v>0</v>
      </c>
      <c r="P9" s="13">
        <v>0</v>
      </c>
      <c r="Q9" s="16">
        <v>12</v>
      </c>
      <c r="R9" s="16">
        <v>0</v>
      </c>
    </row>
    <row r="10" spans="1:18" x14ac:dyDescent="0.25">
      <c r="A10" s="12" t="s">
        <v>79</v>
      </c>
      <c r="B10" s="12" t="s">
        <v>289</v>
      </c>
      <c r="C10" s="12" t="s">
        <v>80</v>
      </c>
      <c r="D10" s="13">
        <v>384655</v>
      </c>
      <c r="E10" s="14">
        <v>44871.464836932872</v>
      </c>
      <c r="F10" s="15">
        <f>L10+M10+N10+O10+P10+Q10+R10</f>
        <v>14</v>
      </c>
      <c r="G10" s="12" t="s">
        <v>90</v>
      </c>
      <c r="H10" s="12" t="s">
        <v>29</v>
      </c>
      <c r="I10" s="12" t="s">
        <v>42</v>
      </c>
      <c r="J10" s="12" t="s">
        <v>2</v>
      </c>
      <c r="K10" s="12" t="s">
        <v>3</v>
      </c>
      <c r="L10" s="13">
        <v>6</v>
      </c>
      <c r="M10" s="13">
        <v>4</v>
      </c>
      <c r="N10" s="13">
        <v>3</v>
      </c>
      <c r="O10" s="13">
        <v>0</v>
      </c>
      <c r="P10" s="13">
        <v>0</v>
      </c>
      <c r="Q10" s="16">
        <v>0.2</v>
      </c>
      <c r="R10" s="16">
        <v>0.8</v>
      </c>
    </row>
    <row r="11" spans="1:18" x14ac:dyDescent="0.25">
      <c r="A11" s="12" t="s">
        <v>79</v>
      </c>
      <c r="B11" s="12" t="s">
        <v>289</v>
      </c>
      <c r="C11" s="12" t="s">
        <v>80</v>
      </c>
      <c r="D11" s="13">
        <v>384330</v>
      </c>
      <c r="E11" s="14">
        <v>44869.709618125002</v>
      </c>
      <c r="F11" s="15">
        <f>L11+M11+N11+O11+P11+Q11+R11</f>
        <v>13.7</v>
      </c>
      <c r="G11" s="12" t="s">
        <v>91</v>
      </c>
      <c r="H11" s="12" t="s">
        <v>29</v>
      </c>
      <c r="I11" s="12" t="s">
        <v>44</v>
      </c>
      <c r="J11" s="12" t="s">
        <v>2</v>
      </c>
      <c r="K11" s="12" t="s">
        <v>3</v>
      </c>
      <c r="L11" s="13">
        <v>6</v>
      </c>
      <c r="M11" s="13">
        <v>4</v>
      </c>
      <c r="N11" s="13">
        <v>3</v>
      </c>
      <c r="O11" s="13">
        <v>0</v>
      </c>
      <c r="P11" s="13">
        <v>0</v>
      </c>
      <c r="Q11" s="16">
        <v>0.2</v>
      </c>
      <c r="R11" s="16">
        <v>0.5</v>
      </c>
    </row>
    <row r="12" spans="1:18" x14ac:dyDescent="0.25">
      <c r="A12" s="12" t="s">
        <v>79</v>
      </c>
      <c r="B12" s="12" t="s">
        <v>289</v>
      </c>
      <c r="C12" s="12" t="s">
        <v>80</v>
      </c>
      <c r="D12" s="13">
        <v>381749</v>
      </c>
      <c r="E12" s="14">
        <v>44863.427768657406</v>
      </c>
      <c r="F12" s="15">
        <f>L12+M12+N12+O12+P12+Q12+R12</f>
        <v>13.5</v>
      </c>
      <c r="G12" s="12" t="s">
        <v>30</v>
      </c>
      <c r="H12" s="12" t="s">
        <v>29</v>
      </c>
      <c r="I12" s="12" t="s">
        <v>6</v>
      </c>
      <c r="J12" s="12" t="s">
        <v>2</v>
      </c>
      <c r="K12" s="12" t="s">
        <v>3</v>
      </c>
      <c r="L12" s="13">
        <v>6</v>
      </c>
      <c r="M12" s="13">
        <v>4</v>
      </c>
      <c r="N12" s="13">
        <v>3</v>
      </c>
      <c r="O12" s="13">
        <v>0</v>
      </c>
      <c r="P12" s="13">
        <v>0</v>
      </c>
      <c r="Q12" s="16">
        <v>0.2</v>
      </c>
      <c r="R12" s="16">
        <v>0.3</v>
      </c>
    </row>
    <row r="13" spans="1:18" x14ac:dyDescent="0.25">
      <c r="A13" s="12" t="s">
        <v>79</v>
      </c>
      <c r="B13" s="12" t="s">
        <v>289</v>
      </c>
      <c r="C13" s="12" t="s">
        <v>80</v>
      </c>
      <c r="D13" s="13">
        <v>385023</v>
      </c>
      <c r="E13" s="14">
        <v>44872.638240717592</v>
      </c>
      <c r="F13" s="15">
        <f>L13+M13+N13+O13+P13+Q13+R13</f>
        <v>13.5</v>
      </c>
      <c r="G13" s="12" t="s">
        <v>92</v>
      </c>
      <c r="H13" s="12" t="s">
        <v>29</v>
      </c>
      <c r="I13" s="12" t="s">
        <v>49</v>
      </c>
      <c r="J13" s="12" t="s">
        <v>2</v>
      </c>
      <c r="K13" s="12" t="s">
        <v>3</v>
      </c>
      <c r="L13" s="13">
        <v>6</v>
      </c>
      <c r="M13" s="13">
        <v>4</v>
      </c>
      <c r="N13" s="13">
        <v>3</v>
      </c>
      <c r="O13" s="13">
        <v>0</v>
      </c>
      <c r="P13" s="13">
        <v>0</v>
      </c>
      <c r="Q13" s="16">
        <v>0.2</v>
      </c>
      <c r="R13" s="16">
        <v>0.3</v>
      </c>
    </row>
    <row r="14" spans="1:18" x14ac:dyDescent="0.25">
      <c r="A14" s="12" t="s">
        <v>79</v>
      </c>
      <c r="B14" s="12" t="s">
        <v>289</v>
      </c>
      <c r="C14" s="12" t="s">
        <v>80</v>
      </c>
      <c r="D14" s="13">
        <v>384335</v>
      </c>
      <c r="E14" s="14">
        <v>44869.715935497683</v>
      </c>
      <c r="F14" s="15">
        <f>L14+M14+N14+O14+P14+Q14+R14</f>
        <v>10.5</v>
      </c>
      <c r="G14" s="12" t="s">
        <v>100</v>
      </c>
      <c r="H14" s="12" t="s">
        <v>29</v>
      </c>
      <c r="I14" s="12" t="s">
        <v>58</v>
      </c>
      <c r="J14" s="12" t="s">
        <v>3</v>
      </c>
      <c r="K14" s="12" t="s">
        <v>3</v>
      </c>
      <c r="L14" s="13">
        <v>0</v>
      </c>
      <c r="M14" s="13">
        <v>0</v>
      </c>
      <c r="N14" s="13">
        <v>3</v>
      </c>
      <c r="O14" s="13">
        <v>0</v>
      </c>
      <c r="P14" s="13">
        <v>0</v>
      </c>
      <c r="Q14" s="16">
        <v>6</v>
      </c>
      <c r="R14" s="16">
        <v>1.5</v>
      </c>
    </row>
    <row r="15" spans="1:18" x14ac:dyDescent="0.25">
      <c r="A15" s="12" t="s">
        <v>79</v>
      </c>
      <c r="B15" s="12" t="s">
        <v>289</v>
      </c>
      <c r="C15" s="12" t="s">
        <v>80</v>
      </c>
      <c r="D15" s="13">
        <v>383440</v>
      </c>
      <c r="E15" s="14">
        <v>44867.744131319443</v>
      </c>
      <c r="F15" s="15">
        <f>L15+M15+N15+O15+P15+Q15+R15</f>
        <v>9.5</v>
      </c>
      <c r="G15" s="12" t="s">
        <v>101</v>
      </c>
      <c r="H15" s="12" t="s">
        <v>29</v>
      </c>
      <c r="I15" s="12" t="s">
        <v>17</v>
      </c>
      <c r="J15" s="12" t="s">
        <v>3</v>
      </c>
      <c r="K15" s="12" t="s">
        <v>3</v>
      </c>
      <c r="L15" s="13">
        <v>0</v>
      </c>
      <c r="M15" s="13">
        <v>0</v>
      </c>
      <c r="N15" s="13">
        <v>3</v>
      </c>
      <c r="O15" s="13">
        <v>0</v>
      </c>
      <c r="P15" s="13">
        <v>3</v>
      </c>
      <c r="Q15" s="16">
        <v>2</v>
      </c>
      <c r="R15" s="16">
        <v>1.5</v>
      </c>
    </row>
    <row r="16" spans="1:18" x14ac:dyDescent="0.25">
      <c r="A16" s="12" t="s">
        <v>79</v>
      </c>
      <c r="B16" s="12" t="s">
        <v>289</v>
      </c>
      <c r="C16" s="12" t="s">
        <v>80</v>
      </c>
      <c r="D16" s="13">
        <v>386501</v>
      </c>
      <c r="E16" s="14">
        <v>44874.993075810184</v>
      </c>
      <c r="F16" s="15">
        <f>L16+M16+N16+O16+P16+Q16+R16</f>
        <v>9.3999999999999986</v>
      </c>
      <c r="G16" s="12" t="s">
        <v>102</v>
      </c>
      <c r="H16" s="12" t="s">
        <v>29</v>
      </c>
      <c r="I16" s="12" t="s">
        <v>103</v>
      </c>
      <c r="J16" s="12" t="s">
        <v>2</v>
      </c>
      <c r="K16" s="12" t="s">
        <v>3</v>
      </c>
      <c r="L16" s="13">
        <v>6</v>
      </c>
      <c r="M16" s="13">
        <v>0</v>
      </c>
      <c r="N16" s="13">
        <v>3</v>
      </c>
      <c r="O16" s="13">
        <v>0</v>
      </c>
      <c r="P16" s="13">
        <v>0</v>
      </c>
      <c r="Q16" s="16">
        <v>0.2</v>
      </c>
      <c r="R16" s="16">
        <v>0.2</v>
      </c>
    </row>
    <row r="17" spans="1:18" x14ac:dyDescent="0.25">
      <c r="A17" s="12" t="s">
        <v>79</v>
      </c>
      <c r="B17" s="12" t="s">
        <v>289</v>
      </c>
      <c r="C17" s="12" t="s">
        <v>80</v>
      </c>
      <c r="D17" s="13">
        <v>386505</v>
      </c>
      <c r="E17" s="14">
        <v>44874.999972233796</v>
      </c>
      <c r="F17" s="15">
        <f>L17+M17+N17+O17+P17+Q17+R17</f>
        <v>9.3999999999999986</v>
      </c>
      <c r="G17" s="12" t="s">
        <v>104</v>
      </c>
      <c r="H17" s="12" t="s">
        <v>29</v>
      </c>
      <c r="I17" s="12" t="s">
        <v>62</v>
      </c>
      <c r="J17" s="12" t="s">
        <v>2</v>
      </c>
      <c r="K17" s="12" t="s">
        <v>3</v>
      </c>
      <c r="L17" s="13">
        <v>6</v>
      </c>
      <c r="M17" s="13">
        <v>0</v>
      </c>
      <c r="N17" s="13">
        <v>3</v>
      </c>
      <c r="O17" s="13">
        <v>0</v>
      </c>
      <c r="P17" s="13">
        <v>0</v>
      </c>
      <c r="Q17" s="16">
        <v>0.2</v>
      </c>
      <c r="R17" s="16">
        <v>0.2</v>
      </c>
    </row>
    <row r="18" spans="1:18" x14ac:dyDescent="0.25">
      <c r="A18" s="12" t="s">
        <v>79</v>
      </c>
      <c r="B18" s="12" t="s">
        <v>289</v>
      </c>
      <c r="C18" s="12" t="s">
        <v>80</v>
      </c>
      <c r="D18" s="13">
        <v>382216</v>
      </c>
      <c r="E18" s="14">
        <v>44865.43939663194</v>
      </c>
      <c r="F18" s="15">
        <f>L18+M18+N18+O18+P18+Q18+R18</f>
        <v>9.3000000000000007</v>
      </c>
      <c r="G18" s="12" t="s">
        <v>105</v>
      </c>
      <c r="H18" s="12" t="s">
        <v>29</v>
      </c>
      <c r="I18" s="12" t="s">
        <v>88</v>
      </c>
      <c r="J18" s="12" t="s">
        <v>3</v>
      </c>
      <c r="K18" s="12" t="s">
        <v>3</v>
      </c>
      <c r="L18" s="13">
        <v>0</v>
      </c>
      <c r="M18" s="13">
        <v>0</v>
      </c>
      <c r="N18" s="13">
        <v>3</v>
      </c>
      <c r="O18" s="13">
        <v>0</v>
      </c>
      <c r="P18" s="13">
        <v>0</v>
      </c>
      <c r="Q18" s="16">
        <v>4.8</v>
      </c>
      <c r="R18" s="16">
        <v>1.5</v>
      </c>
    </row>
    <row r="19" spans="1:18" x14ac:dyDescent="0.25">
      <c r="A19" s="12" t="s">
        <v>79</v>
      </c>
      <c r="B19" s="12" t="s">
        <v>289</v>
      </c>
      <c r="C19" s="12" t="s">
        <v>80</v>
      </c>
      <c r="D19" s="13">
        <v>384477</v>
      </c>
      <c r="E19" s="14">
        <v>44870.423944270835</v>
      </c>
      <c r="F19" s="15">
        <f>L19+M19+N19+O19+P19+Q19+R19</f>
        <v>9.1999999999999993</v>
      </c>
      <c r="G19" s="12" t="s">
        <v>106</v>
      </c>
      <c r="H19" s="12" t="s">
        <v>29</v>
      </c>
      <c r="I19" s="12" t="s">
        <v>53</v>
      </c>
      <c r="J19" s="12" t="s">
        <v>3</v>
      </c>
      <c r="K19" s="12" t="s">
        <v>3</v>
      </c>
      <c r="L19" s="13">
        <v>0</v>
      </c>
      <c r="M19" s="13">
        <v>0</v>
      </c>
      <c r="N19" s="13">
        <v>3</v>
      </c>
      <c r="O19" s="13">
        <v>0</v>
      </c>
      <c r="P19" s="13">
        <v>0</v>
      </c>
      <c r="Q19" s="16">
        <v>4.8</v>
      </c>
      <c r="R19" s="16">
        <v>1.4</v>
      </c>
    </row>
    <row r="20" spans="1:18" x14ac:dyDescent="0.25">
      <c r="A20" s="12" t="s">
        <v>79</v>
      </c>
      <c r="B20" s="12" t="s">
        <v>289</v>
      </c>
      <c r="C20" s="12" t="s">
        <v>80</v>
      </c>
      <c r="D20" s="13">
        <v>385604</v>
      </c>
      <c r="E20" s="14">
        <v>44873.659341608793</v>
      </c>
      <c r="F20" s="15">
        <f>L20+M20+N20+O20+P20+Q20+R20</f>
        <v>8</v>
      </c>
      <c r="G20" s="12" t="s">
        <v>109</v>
      </c>
      <c r="H20" s="12" t="s">
        <v>29</v>
      </c>
      <c r="I20" s="12" t="s">
        <v>17</v>
      </c>
      <c r="J20" s="12" t="s">
        <v>3</v>
      </c>
      <c r="K20" s="12" t="s">
        <v>3</v>
      </c>
      <c r="L20" s="13">
        <v>0</v>
      </c>
      <c r="M20" s="13">
        <v>0</v>
      </c>
      <c r="N20" s="13">
        <v>3</v>
      </c>
      <c r="O20" s="13">
        <v>0</v>
      </c>
      <c r="P20" s="13">
        <v>0</v>
      </c>
      <c r="Q20" s="16">
        <v>4.8</v>
      </c>
      <c r="R20" s="16">
        <v>0.2</v>
      </c>
    </row>
    <row r="21" spans="1:18" x14ac:dyDescent="0.25">
      <c r="A21" s="12" t="s">
        <v>79</v>
      </c>
      <c r="B21" s="12" t="s">
        <v>289</v>
      </c>
      <c r="C21" s="12" t="s">
        <v>80</v>
      </c>
      <c r="D21" s="13">
        <v>383777</v>
      </c>
      <c r="E21" s="14">
        <v>44868.546657581013</v>
      </c>
      <c r="F21" s="15">
        <f>L21+M21+N21+O21+P21+Q21+R21</f>
        <v>5.4</v>
      </c>
      <c r="G21" s="12" t="s">
        <v>39</v>
      </c>
      <c r="H21" s="12" t="s">
        <v>29</v>
      </c>
      <c r="I21" s="12" t="s">
        <v>47</v>
      </c>
      <c r="J21" s="12" t="s">
        <v>3</v>
      </c>
      <c r="K21" s="12" t="s">
        <v>3</v>
      </c>
      <c r="L21" s="13">
        <v>0</v>
      </c>
      <c r="M21" s="13">
        <v>0</v>
      </c>
      <c r="N21" s="13">
        <v>3</v>
      </c>
      <c r="O21" s="13">
        <v>0</v>
      </c>
      <c r="P21" s="13">
        <v>0</v>
      </c>
      <c r="Q21" s="16">
        <v>1</v>
      </c>
      <c r="R21" s="16">
        <v>1.4</v>
      </c>
    </row>
    <row r="22" spans="1:18" x14ac:dyDescent="0.25">
      <c r="A22" s="12" t="s">
        <v>79</v>
      </c>
      <c r="B22" s="12" t="s">
        <v>289</v>
      </c>
      <c r="C22" s="12" t="s">
        <v>80</v>
      </c>
      <c r="D22" s="13">
        <v>386138</v>
      </c>
      <c r="E22" s="14">
        <v>44874.665327291666</v>
      </c>
      <c r="F22" s="15">
        <f>L22+M22+N22+O22+P22+Q22+R22</f>
        <v>4.5999999999999996</v>
      </c>
      <c r="G22" s="12" t="s">
        <v>110</v>
      </c>
      <c r="H22" s="12" t="s">
        <v>29</v>
      </c>
      <c r="I22" s="12" t="s">
        <v>5</v>
      </c>
      <c r="J22" s="12" t="s">
        <v>3</v>
      </c>
      <c r="K22" s="12" t="s">
        <v>3</v>
      </c>
      <c r="L22" s="13">
        <v>0</v>
      </c>
      <c r="M22" s="13">
        <v>0</v>
      </c>
      <c r="N22" s="13">
        <v>3</v>
      </c>
      <c r="O22" s="13">
        <v>0</v>
      </c>
      <c r="P22" s="13">
        <v>0</v>
      </c>
      <c r="Q22" s="16">
        <v>0.2</v>
      </c>
      <c r="R22" s="16">
        <v>1.4</v>
      </c>
    </row>
    <row r="23" spans="1:18" x14ac:dyDescent="0.25">
      <c r="A23" s="12" t="s">
        <v>79</v>
      </c>
      <c r="B23" s="12" t="s">
        <v>289</v>
      </c>
      <c r="C23" s="12" t="s">
        <v>16</v>
      </c>
      <c r="D23" s="13">
        <v>381563</v>
      </c>
      <c r="E23" s="14">
        <v>44862.637178206016</v>
      </c>
      <c r="F23" s="15">
        <f>L23+M23+N23+O23+P23+Q23+R23</f>
        <v>14.5</v>
      </c>
      <c r="G23" s="12" t="s">
        <v>87</v>
      </c>
      <c r="H23" s="12" t="s">
        <v>29</v>
      </c>
      <c r="I23" s="12" t="s">
        <v>88</v>
      </c>
      <c r="J23" s="12" t="s">
        <v>2</v>
      </c>
      <c r="K23" s="12" t="s">
        <v>3</v>
      </c>
      <c r="L23" s="13">
        <v>6</v>
      </c>
      <c r="M23" s="13">
        <v>4</v>
      </c>
      <c r="N23" s="13">
        <v>3</v>
      </c>
      <c r="O23" s="13">
        <v>0</v>
      </c>
      <c r="P23" s="13">
        <v>0</v>
      </c>
      <c r="Q23" s="16">
        <v>0</v>
      </c>
      <c r="R23" s="16">
        <v>1.5</v>
      </c>
    </row>
    <row r="24" spans="1:18" x14ac:dyDescent="0.25">
      <c r="A24" s="12" t="s">
        <v>79</v>
      </c>
      <c r="B24" s="12" t="s">
        <v>289</v>
      </c>
      <c r="C24" s="12" t="s">
        <v>16</v>
      </c>
      <c r="D24" s="13">
        <v>386213</v>
      </c>
      <c r="E24" s="14">
        <v>44874.740060324075</v>
      </c>
      <c r="F24" s="15">
        <f>L24+M24+N24+O24+P24+Q24+R24</f>
        <v>14.2</v>
      </c>
      <c r="G24" s="12" t="s">
        <v>89</v>
      </c>
      <c r="H24" s="12" t="s">
        <v>29</v>
      </c>
      <c r="I24" s="12" t="s">
        <v>45</v>
      </c>
      <c r="J24" s="12" t="s">
        <v>2</v>
      </c>
      <c r="K24" s="12" t="s">
        <v>3</v>
      </c>
      <c r="L24" s="13">
        <v>6</v>
      </c>
      <c r="M24" s="13">
        <v>4</v>
      </c>
      <c r="N24" s="13">
        <v>3</v>
      </c>
      <c r="O24" s="13">
        <v>0</v>
      </c>
      <c r="P24" s="13">
        <v>0</v>
      </c>
      <c r="Q24" s="16">
        <v>0</v>
      </c>
      <c r="R24" s="16">
        <v>1.2</v>
      </c>
    </row>
    <row r="25" spans="1:18" x14ac:dyDescent="0.25">
      <c r="A25" s="12" t="s">
        <v>79</v>
      </c>
      <c r="B25" s="12" t="s">
        <v>289</v>
      </c>
      <c r="C25" s="12" t="s">
        <v>16</v>
      </c>
      <c r="D25" s="13">
        <v>381737</v>
      </c>
      <c r="E25" s="14">
        <v>44863.403707743055</v>
      </c>
      <c r="F25" s="15">
        <f>L25+M25+N25+O25+P25+Q25+R25</f>
        <v>13.3</v>
      </c>
      <c r="G25" s="12" t="s">
        <v>93</v>
      </c>
      <c r="H25" s="12" t="s">
        <v>29</v>
      </c>
      <c r="I25" s="12" t="s">
        <v>61</v>
      </c>
      <c r="J25" s="12" t="s">
        <v>2</v>
      </c>
      <c r="K25" s="12" t="s">
        <v>3</v>
      </c>
      <c r="L25" s="13">
        <v>6</v>
      </c>
      <c r="M25" s="13">
        <v>4</v>
      </c>
      <c r="N25" s="13">
        <v>3</v>
      </c>
      <c r="O25" s="13">
        <v>0</v>
      </c>
      <c r="P25" s="13">
        <v>0</v>
      </c>
      <c r="Q25" s="16">
        <v>0</v>
      </c>
      <c r="R25" s="16">
        <v>0.3</v>
      </c>
    </row>
    <row r="26" spans="1:18" x14ac:dyDescent="0.25">
      <c r="A26" s="12" t="s">
        <v>79</v>
      </c>
      <c r="B26" s="12" t="s">
        <v>289</v>
      </c>
      <c r="C26" s="12" t="s">
        <v>16</v>
      </c>
      <c r="D26" s="13">
        <v>381738</v>
      </c>
      <c r="E26" s="14">
        <v>44863.407482986113</v>
      </c>
      <c r="F26" s="15">
        <f>L26+M26+N26+O26+P26+Q26+R26</f>
        <v>13.3</v>
      </c>
      <c r="G26" s="12" t="s">
        <v>33</v>
      </c>
      <c r="H26" s="12" t="s">
        <v>29</v>
      </c>
      <c r="I26" s="12" t="s">
        <v>45</v>
      </c>
      <c r="J26" s="12" t="s">
        <v>2</v>
      </c>
      <c r="K26" s="12" t="s">
        <v>3</v>
      </c>
      <c r="L26" s="13">
        <v>6</v>
      </c>
      <c r="M26" s="13">
        <v>4</v>
      </c>
      <c r="N26" s="13">
        <v>3</v>
      </c>
      <c r="O26" s="13">
        <v>0</v>
      </c>
      <c r="P26" s="13">
        <v>0</v>
      </c>
      <c r="Q26" s="16">
        <v>0</v>
      </c>
      <c r="R26" s="16">
        <v>0.3</v>
      </c>
    </row>
    <row r="27" spans="1:18" x14ac:dyDescent="0.25">
      <c r="A27" s="12" t="s">
        <v>79</v>
      </c>
      <c r="B27" s="12" t="s">
        <v>289</v>
      </c>
      <c r="C27" s="12" t="s">
        <v>16</v>
      </c>
      <c r="D27" s="13">
        <v>381742</v>
      </c>
      <c r="E27" s="14">
        <v>44863.417386064815</v>
      </c>
      <c r="F27" s="15">
        <f>L27+M27+N27+O27+P27+Q27+R27</f>
        <v>13.3</v>
      </c>
      <c r="G27" s="12" t="s">
        <v>94</v>
      </c>
      <c r="H27" s="12" t="s">
        <v>29</v>
      </c>
      <c r="I27" s="12" t="s">
        <v>59</v>
      </c>
      <c r="J27" s="12" t="s">
        <v>2</v>
      </c>
      <c r="K27" s="12" t="s">
        <v>3</v>
      </c>
      <c r="L27" s="13">
        <v>6</v>
      </c>
      <c r="M27" s="13">
        <v>4</v>
      </c>
      <c r="N27" s="13">
        <v>3</v>
      </c>
      <c r="O27" s="13">
        <v>0</v>
      </c>
      <c r="P27" s="13">
        <v>0</v>
      </c>
      <c r="Q27" s="16">
        <v>0</v>
      </c>
      <c r="R27" s="16">
        <v>0.3</v>
      </c>
    </row>
    <row r="28" spans="1:18" x14ac:dyDescent="0.25">
      <c r="A28" s="12" t="s">
        <v>79</v>
      </c>
      <c r="B28" s="12" t="s">
        <v>289</v>
      </c>
      <c r="C28" s="12" t="s">
        <v>16</v>
      </c>
      <c r="D28" s="13">
        <v>382079</v>
      </c>
      <c r="E28" s="14">
        <v>44865.380872303242</v>
      </c>
      <c r="F28" s="15">
        <f>L28+M28+N28+O28+P28+Q28+R28</f>
        <v>13.3</v>
      </c>
      <c r="G28" s="12" t="s">
        <v>34</v>
      </c>
      <c r="H28" s="12" t="s">
        <v>29</v>
      </c>
      <c r="I28" s="12" t="s">
        <v>23</v>
      </c>
      <c r="J28" s="12" t="s">
        <v>2</v>
      </c>
      <c r="K28" s="12" t="s">
        <v>3</v>
      </c>
      <c r="L28" s="13">
        <v>6</v>
      </c>
      <c r="M28" s="13">
        <v>4</v>
      </c>
      <c r="N28" s="13">
        <v>3</v>
      </c>
      <c r="O28" s="13">
        <v>0</v>
      </c>
      <c r="P28" s="13">
        <v>0</v>
      </c>
      <c r="Q28" s="16">
        <v>0</v>
      </c>
      <c r="R28" s="16">
        <v>0.3</v>
      </c>
    </row>
    <row r="29" spans="1:18" x14ac:dyDescent="0.25">
      <c r="A29" s="12" t="s">
        <v>79</v>
      </c>
      <c r="B29" s="12" t="s">
        <v>289</v>
      </c>
      <c r="C29" s="12" t="s">
        <v>16</v>
      </c>
      <c r="D29" s="13">
        <v>382224</v>
      </c>
      <c r="E29" s="14">
        <v>44865.443817997686</v>
      </c>
      <c r="F29" s="15">
        <f>L29+M29+N29+O29+P29+Q29+R29</f>
        <v>13.3</v>
      </c>
      <c r="G29" s="12" t="s">
        <v>31</v>
      </c>
      <c r="H29" s="12" t="s">
        <v>29</v>
      </c>
      <c r="I29" s="12" t="s">
        <v>69</v>
      </c>
      <c r="J29" s="12" t="s">
        <v>2</v>
      </c>
      <c r="K29" s="12" t="s">
        <v>3</v>
      </c>
      <c r="L29" s="13">
        <v>6</v>
      </c>
      <c r="M29" s="13">
        <v>4</v>
      </c>
      <c r="N29" s="13">
        <v>3</v>
      </c>
      <c r="O29" s="13">
        <v>0</v>
      </c>
      <c r="P29" s="13">
        <v>0</v>
      </c>
      <c r="Q29" s="16">
        <v>0</v>
      </c>
      <c r="R29" s="16">
        <v>0.3</v>
      </c>
    </row>
    <row r="30" spans="1:18" x14ac:dyDescent="0.25">
      <c r="A30" s="12" t="s">
        <v>79</v>
      </c>
      <c r="B30" s="12" t="s">
        <v>289</v>
      </c>
      <c r="C30" s="12" t="s">
        <v>16</v>
      </c>
      <c r="D30" s="13">
        <v>382551</v>
      </c>
      <c r="E30" s="14">
        <v>44865.636157835645</v>
      </c>
      <c r="F30" s="15">
        <f>L30+M30+N30+O30+P30+Q30+R30</f>
        <v>13.3</v>
      </c>
      <c r="G30" s="12" t="s">
        <v>65</v>
      </c>
      <c r="H30" s="12" t="s">
        <v>29</v>
      </c>
      <c r="I30" s="12" t="s">
        <v>59</v>
      </c>
      <c r="J30" s="12" t="s">
        <v>2</v>
      </c>
      <c r="K30" s="12" t="s">
        <v>3</v>
      </c>
      <c r="L30" s="13">
        <v>6</v>
      </c>
      <c r="M30" s="13">
        <v>4</v>
      </c>
      <c r="N30" s="13">
        <v>3</v>
      </c>
      <c r="O30" s="13">
        <v>0</v>
      </c>
      <c r="P30" s="13">
        <v>0</v>
      </c>
      <c r="Q30" s="16">
        <v>0</v>
      </c>
      <c r="R30" s="16">
        <v>0.3</v>
      </c>
    </row>
    <row r="31" spans="1:18" x14ac:dyDescent="0.25">
      <c r="A31" s="12" t="s">
        <v>79</v>
      </c>
      <c r="B31" s="12" t="s">
        <v>289</v>
      </c>
      <c r="C31" s="12" t="s">
        <v>16</v>
      </c>
      <c r="D31" s="13">
        <v>382955</v>
      </c>
      <c r="E31" s="14">
        <v>44866.423551736108</v>
      </c>
      <c r="F31" s="15">
        <f>L31+M31+N31+O31+P31+Q31+R31</f>
        <v>13.3</v>
      </c>
      <c r="G31" s="12" t="s">
        <v>32</v>
      </c>
      <c r="H31" s="12" t="s">
        <v>29</v>
      </c>
      <c r="I31" s="12" t="s">
        <v>68</v>
      </c>
      <c r="J31" s="12" t="s">
        <v>2</v>
      </c>
      <c r="K31" s="12" t="s">
        <v>3</v>
      </c>
      <c r="L31" s="13">
        <v>6</v>
      </c>
      <c r="M31" s="13">
        <v>4</v>
      </c>
      <c r="N31" s="13">
        <v>3</v>
      </c>
      <c r="O31" s="13">
        <v>0</v>
      </c>
      <c r="P31" s="13">
        <v>0</v>
      </c>
      <c r="Q31" s="16">
        <v>0</v>
      </c>
      <c r="R31" s="16">
        <v>0.3</v>
      </c>
    </row>
    <row r="32" spans="1:18" x14ac:dyDescent="0.25">
      <c r="A32" s="12" t="s">
        <v>79</v>
      </c>
      <c r="B32" s="12" t="s">
        <v>289</v>
      </c>
      <c r="C32" s="12" t="s">
        <v>16</v>
      </c>
      <c r="D32" s="13">
        <v>384101</v>
      </c>
      <c r="E32" s="14">
        <v>44869.348810277777</v>
      </c>
      <c r="F32" s="15">
        <f>L32+M32+N32+O32+P32+Q32+R32</f>
        <v>13.3</v>
      </c>
      <c r="G32" s="12" t="s">
        <v>38</v>
      </c>
      <c r="H32" s="12" t="s">
        <v>29</v>
      </c>
      <c r="I32" s="12" t="s">
        <v>55</v>
      </c>
      <c r="J32" s="12" t="s">
        <v>2</v>
      </c>
      <c r="K32" s="12" t="s">
        <v>3</v>
      </c>
      <c r="L32" s="13">
        <v>6</v>
      </c>
      <c r="M32" s="13">
        <v>4</v>
      </c>
      <c r="N32" s="13">
        <v>3</v>
      </c>
      <c r="O32" s="13">
        <v>0</v>
      </c>
      <c r="P32" s="13">
        <v>0</v>
      </c>
      <c r="Q32" s="16">
        <v>0</v>
      </c>
      <c r="R32" s="16">
        <v>0.3</v>
      </c>
    </row>
    <row r="33" spans="1:18" x14ac:dyDescent="0.25">
      <c r="A33" s="12" t="s">
        <v>79</v>
      </c>
      <c r="B33" s="12" t="s">
        <v>289</v>
      </c>
      <c r="C33" s="12" t="s">
        <v>16</v>
      </c>
      <c r="D33" s="13">
        <v>385010</v>
      </c>
      <c r="E33" s="14">
        <v>44872.628319212963</v>
      </c>
      <c r="F33" s="15">
        <f>L33+M33+N33+O33+P33+Q33+R33</f>
        <v>13.3</v>
      </c>
      <c r="G33" s="12" t="s">
        <v>95</v>
      </c>
      <c r="H33" s="12" t="s">
        <v>29</v>
      </c>
      <c r="I33" s="12" t="s">
        <v>61</v>
      </c>
      <c r="J33" s="12" t="s">
        <v>2</v>
      </c>
      <c r="K33" s="12" t="s">
        <v>3</v>
      </c>
      <c r="L33" s="13">
        <v>6</v>
      </c>
      <c r="M33" s="13">
        <v>4</v>
      </c>
      <c r="N33" s="13">
        <v>3</v>
      </c>
      <c r="O33" s="13">
        <v>0</v>
      </c>
      <c r="P33" s="13">
        <v>0</v>
      </c>
      <c r="Q33" s="16">
        <v>0</v>
      </c>
      <c r="R33" s="16">
        <v>0.3</v>
      </c>
    </row>
    <row r="34" spans="1:18" x14ac:dyDescent="0.25">
      <c r="A34" s="12" t="s">
        <v>79</v>
      </c>
      <c r="B34" s="12" t="s">
        <v>289</v>
      </c>
      <c r="C34" s="12" t="s">
        <v>16</v>
      </c>
      <c r="D34" s="13">
        <v>382981</v>
      </c>
      <c r="E34" s="14">
        <v>44866.450847164349</v>
      </c>
      <c r="F34" s="15">
        <f>L34+M34+N34+O34+P34+Q34+R34</f>
        <v>13.2</v>
      </c>
      <c r="G34" s="12" t="s">
        <v>96</v>
      </c>
      <c r="H34" s="12" t="s">
        <v>29</v>
      </c>
      <c r="I34" s="12" t="s">
        <v>45</v>
      </c>
      <c r="J34" s="12" t="s">
        <v>2</v>
      </c>
      <c r="K34" s="12" t="s">
        <v>3</v>
      </c>
      <c r="L34" s="13">
        <v>6</v>
      </c>
      <c r="M34" s="13">
        <v>4</v>
      </c>
      <c r="N34" s="13">
        <v>3</v>
      </c>
      <c r="O34" s="13">
        <v>0</v>
      </c>
      <c r="P34" s="13">
        <v>0</v>
      </c>
      <c r="Q34" s="16">
        <v>0</v>
      </c>
      <c r="R34" s="16">
        <v>0.2</v>
      </c>
    </row>
    <row r="35" spans="1:18" x14ac:dyDescent="0.25">
      <c r="A35" s="12" t="s">
        <v>79</v>
      </c>
      <c r="B35" s="12" t="s">
        <v>289</v>
      </c>
      <c r="C35" s="12" t="s">
        <v>16</v>
      </c>
      <c r="D35" s="13">
        <v>385631</v>
      </c>
      <c r="E35" s="14">
        <v>44873.689718414353</v>
      </c>
      <c r="F35" s="15">
        <f>L35+M35+N35+O35+P35+Q35+R35</f>
        <v>13.2</v>
      </c>
      <c r="G35" s="12" t="s">
        <v>97</v>
      </c>
      <c r="H35" s="12" t="s">
        <v>29</v>
      </c>
      <c r="I35" s="12" t="s">
        <v>7</v>
      </c>
      <c r="J35" s="12" t="s">
        <v>2</v>
      </c>
      <c r="K35" s="12" t="s">
        <v>3</v>
      </c>
      <c r="L35" s="13">
        <v>6</v>
      </c>
      <c r="M35" s="13">
        <v>4</v>
      </c>
      <c r="N35" s="13">
        <v>3</v>
      </c>
      <c r="O35" s="13">
        <v>0</v>
      </c>
      <c r="P35" s="13">
        <v>0</v>
      </c>
      <c r="Q35" s="16">
        <v>0</v>
      </c>
      <c r="R35" s="16">
        <v>0.2</v>
      </c>
    </row>
    <row r="36" spans="1:18" x14ac:dyDescent="0.25">
      <c r="A36" s="12" t="s">
        <v>79</v>
      </c>
      <c r="B36" s="12" t="s">
        <v>289</v>
      </c>
      <c r="C36" s="12" t="s">
        <v>16</v>
      </c>
      <c r="D36" s="13">
        <v>381883</v>
      </c>
      <c r="E36" s="14">
        <v>44864.410499027777</v>
      </c>
      <c r="F36" s="15">
        <f>L36+M36+N36+O36+P36+Q36+R36</f>
        <v>13</v>
      </c>
      <c r="G36" s="12" t="s">
        <v>98</v>
      </c>
      <c r="H36" s="12" t="s">
        <v>29</v>
      </c>
      <c r="I36" s="12" t="s">
        <v>46</v>
      </c>
      <c r="J36" s="12" t="s">
        <v>2</v>
      </c>
      <c r="K36" s="12" t="s">
        <v>3</v>
      </c>
      <c r="L36" s="13">
        <v>6</v>
      </c>
      <c r="M36" s="13">
        <v>4</v>
      </c>
      <c r="N36" s="13">
        <v>3</v>
      </c>
      <c r="O36" s="13">
        <v>0</v>
      </c>
      <c r="P36" s="13">
        <v>0</v>
      </c>
      <c r="Q36" s="16">
        <v>0</v>
      </c>
      <c r="R36" s="16">
        <v>0</v>
      </c>
    </row>
    <row r="37" spans="1:18" x14ac:dyDescent="0.25">
      <c r="A37" s="12" t="s">
        <v>79</v>
      </c>
      <c r="B37" s="12" t="s">
        <v>289</v>
      </c>
      <c r="C37" s="12" t="s">
        <v>16</v>
      </c>
      <c r="D37" s="13">
        <v>384171</v>
      </c>
      <c r="E37" s="14">
        <v>44869.440742662038</v>
      </c>
      <c r="F37" s="15">
        <f>L37+M37+N37+O37+P37+Q37+R37</f>
        <v>13</v>
      </c>
      <c r="G37" s="12" t="s">
        <v>99</v>
      </c>
      <c r="H37" s="12" t="s">
        <v>29</v>
      </c>
      <c r="I37" s="12" t="s">
        <v>4</v>
      </c>
      <c r="J37" s="12" t="s">
        <v>2</v>
      </c>
      <c r="K37" s="12" t="s">
        <v>3</v>
      </c>
      <c r="L37" s="13">
        <v>6</v>
      </c>
      <c r="M37" s="13">
        <v>4</v>
      </c>
      <c r="N37" s="13">
        <v>3</v>
      </c>
      <c r="O37" s="13">
        <v>0</v>
      </c>
      <c r="P37" s="13">
        <v>0</v>
      </c>
      <c r="Q37" s="16">
        <v>0</v>
      </c>
      <c r="R37" s="16">
        <v>0</v>
      </c>
    </row>
    <row r="38" spans="1:18" x14ac:dyDescent="0.25">
      <c r="A38" s="12" t="s">
        <v>79</v>
      </c>
      <c r="B38" s="12" t="s">
        <v>289</v>
      </c>
      <c r="C38" s="12" t="s">
        <v>16</v>
      </c>
      <c r="D38" s="13">
        <v>385416</v>
      </c>
      <c r="E38" s="14">
        <v>44873.415764884259</v>
      </c>
      <c r="F38" s="15">
        <f>L38+M38+N38+O38+P38+Q38+R38</f>
        <v>13</v>
      </c>
      <c r="G38" s="12" t="s">
        <v>36</v>
      </c>
      <c r="H38" s="12" t="s">
        <v>29</v>
      </c>
      <c r="I38" s="12" t="s">
        <v>59</v>
      </c>
      <c r="J38" s="12" t="s">
        <v>2</v>
      </c>
      <c r="K38" s="12" t="s">
        <v>3</v>
      </c>
      <c r="L38" s="13">
        <v>6</v>
      </c>
      <c r="M38" s="13">
        <v>4</v>
      </c>
      <c r="N38" s="13">
        <v>3</v>
      </c>
      <c r="O38" s="13">
        <v>0</v>
      </c>
      <c r="P38" s="13">
        <v>0</v>
      </c>
      <c r="Q38" s="16">
        <v>0</v>
      </c>
      <c r="R38" s="16">
        <v>0</v>
      </c>
    </row>
    <row r="39" spans="1:18" x14ac:dyDescent="0.25">
      <c r="A39" s="12" t="s">
        <v>79</v>
      </c>
      <c r="B39" s="12" t="s">
        <v>289</v>
      </c>
      <c r="C39" s="12" t="s">
        <v>16</v>
      </c>
      <c r="D39" s="13">
        <v>383043</v>
      </c>
      <c r="E39" s="14">
        <v>44866.547443506941</v>
      </c>
      <c r="F39" s="15">
        <f>L39+M39+N39+O39+P39+Q39+R39</f>
        <v>9</v>
      </c>
      <c r="G39" s="12" t="s">
        <v>107</v>
      </c>
      <c r="H39" s="12" t="s">
        <v>29</v>
      </c>
      <c r="I39" s="12" t="s">
        <v>41</v>
      </c>
      <c r="J39" s="12" t="s">
        <v>2</v>
      </c>
      <c r="K39" s="12" t="s">
        <v>3</v>
      </c>
      <c r="L39" s="13">
        <v>6</v>
      </c>
      <c r="M39" s="13">
        <v>0</v>
      </c>
      <c r="N39" s="13">
        <v>3</v>
      </c>
      <c r="O39" s="13">
        <v>0</v>
      </c>
      <c r="P39" s="13">
        <v>0</v>
      </c>
      <c r="Q39" s="16">
        <v>0</v>
      </c>
      <c r="R39" s="16">
        <v>0</v>
      </c>
    </row>
    <row r="40" spans="1:18" x14ac:dyDescent="0.25">
      <c r="A40" s="12" t="s">
        <v>79</v>
      </c>
      <c r="B40" s="12" t="s">
        <v>289</v>
      </c>
      <c r="C40" s="12" t="s">
        <v>16</v>
      </c>
      <c r="D40" s="13">
        <v>383195</v>
      </c>
      <c r="E40" s="14">
        <v>44866.77569913194</v>
      </c>
      <c r="F40" s="15">
        <f>L40+M40+N40+O40+P40+Q40+R40</f>
        <v>9</v>
      </c>
      <c r="G40" s="12" t="s">
        <v>108</v>
      </c>
      <c r="H40" s="12" t="s">
        <v>29</v>
      </c>
      <c r="I40" s="12" t="s">
        <v>45</v>
      </c>
      <c r="J40" s="12" t="s">
        <v>2</v>
      </c>
      <c r="K40" s="12" t="s">
        <v>3</v>
      </c>
      <c r="L40" s="13">
        <v>6</v>
      </c>
      <c r="M40" s="13">
        <v>0</v>
      </c>
      <c r="N40" s="13">
        <v>3</v>
      </c>
      <c r="O40" s="13">
        <v>0</v>
      </c>
      <c r="P40" s="13">
        <v>0</v>
      </c>
      <c r="Q40" s="16">
        <v>0</v>
      </c>
      <c r="R40" s="16">
        <v>0</v>
      </c>
    </row>
    <row r="41" spans="1:18" x14ac:dyDescent="0.25">
      <c r="A41" s="12" t="s">
        <v>79</v>
      </c>
      <c r="B41" s="12" t="s">
        <v>289</v>
      </c>
      <c r="C41" s="12" t="s">
        <v>16</v>
      </c>
      <c r="D41" s="13">
        <v>381086</v>
      </c>
      <c r="E41" s="14">
        <v>44861.72220546296</v>
      </c>
      <c r="F41" s="15">
        <f>L41+M41+N41+O41+P41+Q41+R41</f>
        <v>3.6</v>
      </c>
      <c r="G41" s="12" t="s">
        <v>111</v>
      </c>
      <c r="H41" s="12" t="s">
        <v>29</v>
      </c>
      <c r="I41" s="12" t="s">
        <v>69</v>
      </c>
      <c r="J41" s="12" t="s">
        <v>3</v>
      </c>
      <c r="K41" s="12" t="s">
        <v>3</v>
      </c>
      <c r="L41" s="13">
        <v>0</v>
      </c>
      <c r="M41" s="13">
        <v>0</v>
      </c>
      <c r="N41" s="13">
        <v>3</v>
      </c>
      <c r="O41" s="13">
        <v>0</v>
      </c>
      <c r="P41" s="13">
        <v>0</v>
      </c>
      <c r="Q41" s="16">
        <v>0</v>
      </c>
      <c r="R41" s="16">
        <v>0.6</v>
      </c>
    </row>
    <row r="42" spans="1:18" x14ac:dyDescent="0.25">
      <c r="A42" s="12" t="s">
        <v>79</v>
      </c>
      <c r="B42" s="12" t="s">
        <v>289</v>
      </c>
      <c r="C42" s="12" t="s">
        <v>16</v>
      </c>
      <c r="D42" s="13">
        <v>380812</v>
      </c>
      <c r="E42" s="14">
        <v>44861.322961840277</v>
      </c>
      <c r="F42" s="15">
        <f>L42+M42+N42+O42+P42+Q42+R42</f>
        <v>3.4000000000000004</v>
      </c>
      <c r="G42" s="12" t="s">
        <v>112</v>
      </c>
      <c r="H42" s="12" t="s">
        <v>29</v>
      </c>
      <c r="I42" s="12" t="s">
        <v>51</v>
      </c>
      <c r="J42" s="12" t="s">
        <v>3</v>
      </c>
      <c r="K42" s="12" t="s">
        <v>3</v>
      </c>
      <c r="L42" s="13">
        <v>0</v>
      </c>
      <c r="M42" s="13">
        <v>0</v>
      </c>
      <c r="N42" s="13">
        <v>3</v>
      </c>
      <c r="O42" s="13">
        <v>0</v>
      </c>
      <c r="P42" s="13">
        <v>0</v>
      </c>
      <c r="Q42" s="16">
        <v>0.2</v>
      </c>
      <c r="R42" s="16">
        <v>0.2</v>
      </c>
    </row>
    <row r="43" spans="1:18" x14ac:dyDescent="0.25">
      <c r="A43" s="12" t="s">
        <v>79</v>
      </c>
      <c r="B43" s="12" t="s">
        <v>289</v>
      </c>
      <c r="C43" s="12" t="s">
        <v>16</v>
      </c>
      <c r="D43" s="13">
        <v>386205</v>
      </c>
      <c r="E43" s="14">
        <v>44874.732624502314</v>
      </c>
      <c r="F43" s="15">
        <f>L43+M43+N43+O43+P43+Q43+R43</f>
        <v>3.4</v>
      </c>
      <c r="G43" s="12" t="s">
        <v>113</v>
      </c>
      <c r="H43" s="12" t="s">
        <v>29</v>
      </c>
      <c r="I43" s="12" t="s">
        <v>48</v>
      </c>
      <c r="J43" s="12" t="s">
        <v>3</v>
      </c>
      <c r="K43" s="12" t="s">
        <v>3</v>
      </c>
      <c r="L43" s="13">
        <v>0</v>
      </c>
      <c r="M43" s="13">
        <v>0</v>
      </c>
      <c r="N43" s="13">
        <v>3</v>
      </c>
      <c r="O43" s="13">
        <v>0</v>
      </c>
      <c r="P43" s="13">
        <v>0</v>
      </c>
      <c r="Q43" s="16">
        <v>0</v>
      </c>
      <c r="R43" s="16">
        <v>0.4</v>
      </c>
    </row>
    <row r="44" spans="1:18" x14ac:dyDescent="0.25">
      <c r="A44" s="12" t="s">
        <v>79</v>
      </c>
      <c r="B44" s="12" t="s">
        <v>289</v>
      </c>
      <c r="C44" s="12" t="s">
        <v>16</v>
      </c>
      <c r="D44" s="13">
        <v>386316</v>
      </c>
      <c r="E44" s="14">
        <v>44874.78504333333</v>
      </c>
      <c r="F44" s="15">
        <f>L44+M44+N44+O44+P44+Q44+R44</f>
        <v>3.4</v>
      </c>
      <c r="G44" s="12" t="s">
        <v>114</v>
      </c>
      <c r="H44" s="12" t="s">
        <v>29</v>
      </c>
      <c r="I44" s="12" t="s">
        <v>17</v>
      </c>
      <c r="J44" s="12" t="s">
        <v>3</v>
      </c>
      <c r="K44" s="12" t="s">
        <v>3</v>
      </c>
      <c r="L44" s="13">
        <v>0</v>
      </c>
      <c r="M44" s="13">
        <v>0</v>
      </c>
      <c r="N44" s="13">
        <v>3</v>
      </c>
      <c r="O44" s="13">
        <v>0</v>
      </c>
      <c r="P44" s="13">
        <v>0</v>
      </c>
      <c r="Q44" s="16">
        <v>0</v>
      </c>
      <c r="R44" s="16">
        <v>0.4</v>
      </c>
    </row>
    <row r="45" spans="1:18" x14ac:dyDescent="0.25">
      <c r="A45" s="12" t="s">
        <v>79</v>
      </c>
      <c r="B45" s="12" t="s">
        <v>289</v>
      </c>
      <c r="C45" s="12" t="s">
        <v>16</v>
      </c>
      <c r="D45" s="13">
        <v>386196</v>
      </c>
      <c r="E45" s="14">
        <v>44874.727045891203</v>
      </c>
      <c r="F45" s="15">
        <f>L45+M45+N45+O45+P45+Q45+R45</f>
        <v>3.2</v>
      </c>
      <c r="G45" s="12" t="s">
        <v>115</v>
      </c>
      <c r="H45" s="12" t="s">
        <v>29</v>
      </c>
      <c r="I45" s="12" t="s">
        <v>41</v>
      </c>
      <c r="J45" s="12" t="s">
        <v>3</v>
      </c>
      <c r="K45" s="12" t="s">
        <v>3</v>
      </c>
      <c r="L45" s="13">
        <v>0</v>
      </c>
      <c r="M45" s="13">
        <v>0</v>
      </c>
      <c r="N45" s="13">
        <v>3</v>
      </c>
      <c r="O45" s="13">
        <v>0</v>
      </c>
      <c r="P45" s="13">
        <v>0</v>
      </c>
      <c r="Q45" s="16">
        <v>0</v>
      </c>
      <c r="R45" s="16">
        <v>0.2</v>
      </c>
    </row>
    <row r="46" spans="1:18" x14ac:dyDescent="0.25">
      <c r="A46" s="12" t="s">
        <v>79</v>
      </c>
      <c r="B46" s="12" t="s">
        <v>289</v>
      </c>
      <c r="C46" s="12" t="s">
        <v>16</v>
      </c>
      <c r="D46" s="13">
        <v>381020</v>
      </c>
      <c r="E46" s="14">
        <v>44861.607389594908</v>
      </c>
      <c r="F46" s="15">
        <f>L46+M46+N46+O46+P46+Q46+R46</f>
        <v>3</v>
      </c>
      <c r="G46" s="12" t="s">
        <v>116</v>
      </c>
      <c r="H46" s="12" t="s">
        <v>29</v>
      </c>
      <c r="I46" s="12" t="s">
        <v>46</v>
      </c>
      <c r="J46" s="12" t="s">
        <v>3</v>
      </c>
      <c r="K46" s="12" t="s">
        <v>3</v>
      </c>
      <c r="L46" s="13">
        <v>0</v>
      </c>
      <c r="M46" s="13">
        <v>0</v>
      </c>
      <c r="N46" s="13">
        <v>3</v>
      </c>
      <c r="O46" s="13">
        <v>0</v>
      </c>
      <c r="P46" s="13">
        <v>0</v>
      </c>
      <c r="Q46" s="16">
        <v>0</v>
      </c>
      <c r="R46" s="16">
        <v>0</v>
      </c>
    </row>
    <row r="47" spans="1:18" x14ac:dyDescent="0.25">
      <c r="A47" s="12" t="s">
        <v>79</v>
      </c>
      <c r="B47" s="12" t="s">
        <v>289</v>
      </c>
      <c r="C47" s="12" t="s">
        <v>16</v>
      </c>
      <c r="D47" s="13">
        <v>382484</v>
      </c>
      <c r="E47" s="14">
        <v>44865.559307199073</v>
      </c>
      <c r="F47" s="15">
        <f>L47+M47+N47+O47+P47+Q47+R47</f>
        <v>3</v>
      </c>
      <c r="G47" s="12" t="s">
        <v>117</v>
      </c>
      <c r="H47" s="12" t="s">
        <v>29</v>
      </c>
      <c r="I47" s="12" t="s">
        <v>55</v>
      </c>
      <c r="J47" s="12" t="s">
        <v>3</v>
      </c>
      <c r="K47" s="12" t="s">
        <v>3</v>
      </c>
      <c r="L47" s="13">
        <v>0</v>
      </c>
      <c r="M47" s="13">
        <v>0</v>
      </c>
      <c r="N47" s="13">
        <v>3</v>
      </c>
      <c r="O47" s="13">
        <v>0</v>
      </c>
      <c r="P47" s="13">
        <v>0</v>
      </c>
      <c r="Q47" s="16">
        <v>0</v>
      </c>
      <c r="R47" s="16">
        <v>0</v>
      </c>
    </row>
    <row r="48" spans="1:18" x14ac:dyDescent="0.25">
      <c r="A48" s="12" t="s">
        <v>79</v>
      </c>
      <c r="B48" s="12" t="s">
        <v>289</v>
      </c>
      <c r="C48" s="12" t="s">
        <v>16</v>
      </c>
      <c r="D48" s="13">
        <v>385395</v>
      </c>
      <c r="E48" s="14">
        <v>44873.387471979164</v>
      </c>
      <c r="F48" s="15">
        <f>L48+M48+N48+O48+P48+Q48+R48</f>
        <v>3</v>
      </c>
      <c r="G48" s="12" t="s">
        <v>118</v>
      </c>
      <c r="H48" s="12" t="s">
        <v>29</v>
      </c>
      <c r="I48" s="12" t="s">
        <v>43</v>
      </c>
      <c r="J48" s="12" t="s">
        <v>3</v>
      </c>
      <c r="K48" s="12" t="s">
        <v>3</v>
      </c>
      <c r="L48" s="13">
        <v>0</v>
      </c>
      <c r="M48" s="13">
        <v>0</v>
      </c>
      <c r="N48" s="13">
        <v>3</v>
      </c>
      <c r="O48" s="13">
        <v>0</v>
      </c>
      <c r="P48" s="13">
        <v>0</v>
      </c>
      <c r="Q48" s="16">
        <v>0</v>
      </c>
      <c r="R48" s="16">
        <v>0</v>
      </c>
    </row>
    <row r="49" spans="1:18" x14ac:dyDescent="0.25">
      <c r="A49" s="12" t="s">
        <v>79</v>
      </c>
      <c r="B49" s="12" t="s">
        <v>289</v>
      </c>
      <c r="C49" s="12" t="s">
        <v>16</v>
      </c>
      <c r="D49" s="13">
        <v>386129</v>
      </c>
      <c r="E49" s="14">
        <v>44874.647574097224</v>
      </c>
      <c r="F49" s="15">
        <f>L49+M49+N49+O49+P49+Q49+R49</f>
        <v>3</v>
      </c>
      <c r="G49" s="12" t="s">
        <v>119</v>
      </c>
      <c r="H49" s="12" t="s">
        <v>29</v>
      </c>
      <c r="I49" s="12" t="s">
        <v>42</v>
      </c>
      <c r="J49" s="12" t="s">
        <v>3</v>
      </c>
      <c r="K49" s="12" t="s">
        <v>3</v>
      </c>
      <c r="L49" s="13">
        <v>0</v>
      </c>
      <c r="M49" s="13">
        <v>0</v>
      </c>
      <c r="N49" s="13">
        <v>3</v>
      </c>
      <c r="O49" s="13">
        <v>0</v>
      </c>
      <c r="P49" s="13">
        <v>0</v>
      </c>
      <c r="Q49" s="16">
        <v>0</v>
      </c>
      <c r="R49" s="16">
        <v>0</v>
      </c>
    </row>
    <row r="50" spans="1:18" x14ac:dyDescent="0.25">
      <c r="A50" s="12" t="s">
        <v>79</v>
      </c>
      <c r="B50" s="12" t="s">
        <v>289</v>
      </c>
      <c r="C50" s="12" t="s">
        <v>16</v>
      </c>
      <c r="D50" s="13">
        <v>386415</v>
      </c>
      <c r="E50" s="14">
        <v>44874.846840949074</v>
      </c>
      <c r="F50" s="15">
        <f>L50+M50+N50+O50+P50+Q50+R50</f>
        <v>3</v>
      </c>
      <c r="G50" s="12" t="s">
        <v>120</v>
      </c>
      <c r="H50" s="12" t="s">
        <v>29</v>
      </c>
      <c r="I50" s="12" t="s">
        <v>4</v>
      </c>
      <c r="J50" s="12" t="s">
        <v>3</v>
      </c>
      <c r="K50" s="12" t="s">
        <v>3</v>
      </c>
      <c r="L50" s="13">
        <v>0</v>
      </c>
      <c r="M50" s="13">
        <v>0</v>
      </c>
      <c r="N50" s="13">
        <v>3</v>
      </c>
      <c r="O50" s="13">
        <v>0</v>
      </c>
      <c r="P50" s="13">
        <v>0</v>
      </c>
      <c r="Q50" s="16">
        <v>0</v>
      </c>
      <c r="R50" s="16">
        <v>0</v>
      </c>
    </row>
    <row r="51" spans="1:18" x14ac:dyDescent="0.25">
      <c r="A51" s="12" t="s">
        <v>79</v>
      </c>
      <c r="B51" s="12" t="s">
        <v>289</v>
      </c>
      <c r="C51" s="12" t="s">
        <v>16</v>
      </c>
      <c r="D51" s="13">
        <v>386447</v>
      </c>
      <c r="E51" s="14">
        <v>44874.891277256946</v>
      </c>
      <c r="F51" s="15">
        <f>L51+M51+N51+O51+P51+Q51+R51</f>
        <v>3</v>
      </c>
      <c r="G51" s="12" t="s">
        <v>121</v>
      </c>
      <c r="H51" s="12" t="s">
        <v>29</v>
      </c>
      <c r="I51" s="12" t="s">
        <v>47</v>
      </c>
      <c r="J51" s="12" t="s">
        <v>3</v>
      </c>
      <c r="K51" s="12" t="s">
        <v>3</v>
      </c>
      <c r="L51" s="13">
        <v>0</v>
      </c>
      <c r="M51" s="13">
        <v>0</v>
      </c>
      <c r="N51" s="13">
        <v>3</v>
      </c>
      <c r="O51" s="13">
        <v>0</v>
      </c>
      <c r="P51" s="13">
        <v>0</v>
      </c>
      <c r="Q51" s="16">
        <v>0</v>
      </c>
      <c r="R51" s="16">
        <v>0</v>
      </c>
    </row>
    <row r="52" spans="1:18" x14ac:dyDescent="0.25">
      <c r="A52" s="12" t="s">
        <v>79</v>
      </c>
      <c r="B52" s="12" t="s">
        <v>289</v>
      </c>
      <c r="C52" s="12" t="s">
        <v>16</v>
      </c>
      <c r="D52" s="13">
        <v>386484</v>
      </c>
      <c r="E52" s="14">
        <v>44874.96196090278</v>
      </c>
      <c r="F52" s="15">
        <f>L52+M52+N52+O52+P52+Q52+R52</f>
        <v>3</v>
      </c>
      <c r="G52" s="12" t="s">
        <v>122</v>
      </c>
      <c r="H52" s="12" t="s">
        <v>29</v>
      </c>
      <c r="I52" s="12" t="s">
        <v>55</v>
      </c>
      <c r="J52" s="12" t="s">
        <v>3</v>
      </c>
      <c r="K52" s="12" t="s">
        <v>3</v>
      </c>
      <c r="L52" s="13">
        <v>0</v>
      </c>
      <c r="M52" s="13">
        <v>0</v>
      </c>
      <c r="N52" s="13">
        <v>3</v>
      </c>
      <c r="O52" s="13">
        <v>0</v>
      </c>
      <c r="P52" s="13">
        <v>0</v>
      </c>
      <c r="Q52" s="16">
        <v>0</v>
      </c>
      <c r="R52" s="16">
        <v>0</v>
      </c>
    </row>
    <row r="53" spans="1:18" x14ac:dyDescent="0.25">
      <c r="A53" s="12" t="s">
        <v>79</v>
      </c>
      <c r="B53" s="12" t="s">
        <v>289</v>
      </c>
      <c r="C53" s="12" t="s">
        <v>73</v>
      </c>
      <c r="D53" s="13">
        <v>386317</v>
      </c>
      <c r="E53" s="14">
        <v>44874.785052534724</v>
      </c>
      <c r="F53" s="15">
        <f>L53+M53+N53+O53+P53+Q53+R53</f>
        <v>3.4</v>
      </c>
      <c r="G53" s="12" t="s">
        <v>114</v>
      </c>
      <c r="H53" s="12" t="s">
        <v>29</v>
      </c>
      <c r="I53" s="12" t="s">
        <v>17</v>
      </c>
      <c r="J53" s="12" t="s">
        <v>3</v>
      </c>
      <c r="K53" s="12" t="s">
        <v>3</v>
      </c>
      <c r="L53" s="13">
        <v>0</v>
      </c>
      <c r="M53" s="13">
        <v>0</v>
      </c>
      <c r="N53" s="13">
        <v>3</v>
      </c>
      <c r="O53" s="13">
        <v>0</v>
      </c>
      <c r="P53" s="13">
        <v>0</v>
      </c>
      <c r="Q53" s="16">
        <v>0</v>
      </c>
      <c r="R53" s="16">
        <v>0.4</v>
      </c>
    </row>
    <row r="54" spans="1:18" x14ac:dyDescent="0.25">
      <c r="A54" s="12" t="s">
        <v>79</v>
      </c>
      <c r="B54" s="12" t="s">
        <v>289</v>
      </c>
      <c r="C54" s="12" t="s">
        <v>73</v>
      </c>
      <c r="D54" s="13">
        <v>386318</v>
      </c>
      <c r="E54" s="14">
        <v>44874.785061064817</v>
      </c>
      <c r="F54" s="15">
        <f>L54+M54+N54+O54+P54+Q54+R54</f>
        <v>3.4</v>
      </c>
      <c r="G54" s="12" t="s">
        <v>114</v>
      </c>
      <c r="H54" s="12" t="s">
        <v>29</v>
      </c>
      <c r="I54" s="12" t="s">
        <v>17</v>
      </c>
      <c r="J54" s="12" t="s">
        <v>3</v>
      </c>
      <c r="K54" s="12" t="s">
        <v>3</v>
      </c>
      <c r="L54" s="13">
        <v>0</v>
      </c>
      <c r="M54" s="13">
        <v>0</v>
      </c>
      <c r="N54" s="13">
        <v>3</v>
      </c>
      <c r="O54" s="13">
        <v>0</v>
      </c>
      <c r="P54" s="13">
        <v>0</v>
      </c>
      <c r="Q54" s="16">
        <v>0</v>
      </c>
      <c r="R54" s="16">
        <v>0.4</v>
      </c>
    </row>
    <row r="55" spans="1:18" x14ac:dyDescent="0.25">
      <c r="A55" s="12" t="s">
        <v>79</v>
      </c>
      <c r="B55" s="12" t="s">
        <v>289</v>
      </c>
      <c r="C55" s="12" t="s">
        <v>73</v>
      </c>
      <c r="D55" s="13">
        <v>386327</v>
      </c>
      <c r="E55" s="14">
        <v>44874.787352002313</v>
      </c>
      <c r="F55" s="15">
        <f>L55+M55+N55+O55+P55+Q55+R55</f>
        <v>3.4</v>
      </c>
      <c r="G55" s="12" t="s">
        <v>113</v>
      </c>
      <c r="H55" s="12" t="s">
        <v>29</v>
      </c>
      <c r="I55" s="12" t="s">
        <v>48</v>
      </c>
      <c r="J55" s="12" t="s">
        <v>3</v>
      </c>
      <c r="K55" s="12" t="s">
        <v>3</v>
      </c>
      <c r="L55" s="13">
        <v>0</v>
      </c>
      <c r="M55" s="13">
        <v>0</v>
      </c>
      <c r="N55" s="13">
        <v>3</v>
      </c>
      <c r="O55" s="13">
        <v>0</v>
      </c>
      <c r="P55" s="13">
        <v>0</v>
      </c>
      <c r="Q55" s="16">
        <v>0</v>
      </c>
      <c r="R55" s="16">
        <v>0.4</v>
      </c>
    </row>
    <row r="56" spans="1:18" x14ac:dyDescent="0.25">
      <c r="A56" s="12" t="s">
        <v>79</v>
      </c>
      <c r="B56" s="12" t="s">
        <v>289</v>
      </c>
      <c r="C56" s="12" t="s">
        <v>73</v>
      </c>
      <c r="D56" s="13">
        <v>381021</v>
      </c>
      <c r="E56" s="14">
        <v>44861.607395752311</v>
      </c>
      <c r="F56" s="15">
        <f>L56+M56+N56+O56+P56+Q56+R56</f>
        <v>3</v>
      </c>
      <c r="G56" s="12" t="s">
        <v>116</v>
      </c>
      <c r="H56" s="12" t="s">
        <v>29</v>
      </c>
      <c r="I56" s="12" t="s">
        <v>46</v>
      </c>
      <c r="J56" s="12" t="s">
        <v>3</v>
      </c>
      <c r="K56" s="12" t="s">
        <v>3</v>
      </c>
      <c r="L56" s="13">
        <v>0</v>
      </c>
      <c r="M56" s="13">
        <v>0</v>
      </c>
      <c r="N56" s="13">
        <v>3</v>
      </c>
      <c r="O56" s="13">
        <v>0</v>
      </c>
      <c r="P56" s="13">
        <v>0</v>
      </c>
      <c r="Q56" s="16">
        <v>0</v>
      </c>
      <c r="R56" s="16">
        <v>0</v>
      </c>
    </row>
  </sheetData>
  <sortState xmlns:xlrd2="http://schemas.microsoft.com/office/spreadsheetml/2017/richdata2" ref="A2:R56">
    <sortCondition ref="C2:C56" customList="APROVADO,CLASSIFICADO,REPROVADO,DESCLASSIFICADO,CANCELADO"/>
    <sortCondition descending="1" ref="F2:F56"/>
    <sortCondition descending="1" ref="L2:L56"/>
    <sortCondition descending="1" ref="Q2:Q56"/>
    <sortCondition descending="1" ref="P2:P56"/>
    <sortCondition ref="E2:E56"/>
  </sortState>
  <pageMargins left="0" right="0" top="0" bottom="0" header="0" footer="0"/>
  <pageSetup paperSize="9" scale="33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DE0E0-A734-4BC3-8592-D5E47DC29B8D}">
  <sheetPr>
    <pageSetUpPr fitToPage="1"/>
  </sheetPr>
  <dimension ref="A1:R43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8" bestFit="1" customWidth="1"/>
    <col min="2" max="2" width="19.85546875" style="8" bestFit="1" customWidth="1"/>
    <col min="3" max="3" width="23.28515625" style="8" bestFit="1" customWidth="1"/>
    <col min="4" max="4" width="12.85546875" style="9" bestFit="1" customWidth="1"/>
    <col min="5" max="5" width="22.5703125" style="9" bestFit="1" customWidth="1"/>
    <col min="6" max="6" width="15.28515625" style="10" bestFit="1" customWidth="1"/>
    <col min="7" max="7" width="58.28515625" style="9" bestFit="1" customWidth="1"/>
    <col min="8" max="8" width="27.5703125" style="10" customWidth="1"/>
    <col min="9" max="9" width="7.42578125" style="8" bestFit="1" customWidth="1"/>
    <col min="10" max="10" width="11.28515625" style="8" bestFit="1" customWidth="1"/>
    <col min="11" max="11" width="17.7109375" style="8" bestFit="1" customWidth="1"/>
    <col min="12" max="12" width="20.7109375" style="8" bestFit="1" customWidth="1"/>
    <col min="13" max="13" width="35.28515625" style="8" bestFit="1" customWidth="1"/>
    <col min="14" max="14" width="38.85546875" style="8" bestFit="1" customWidth="1"/>
    <col min="15" max="15" width="33.140625" style="8" bestFit="1" customWidth="1"/>
    <col min="16" max="16" width="52.85546875" style="9" bestFit="1" customWidth="1"/>
    <col min="17" max="17" width="44" style="9" bestFit="1" customWidth="1"/>
    <col min="18" max="18" width="47.42578125" style="9" bestFit="1" customWidth="1"/>
    <col min="19" max="16384" width="20.42578125" style="8"/>
  </cols>
  <sheetData>
    <row r="1" spans="1:18" s="19" customFormat="1" ht="30" x14ac:dyDescent="0.2">
      <c r="A1" s="17" t="s">
        <v>8</v>
      </c>
      <c r="B1" s="17" t="s">
        <v>0</v>
      </c>
      <c r="C1" s="17" t="s">
        <v>9</v>
      </c>
      <c r="D1" s="17" t="s">
        <v>10</v>
      </c>
      <c r="E1" s="17" t="s">
        <v>11</v>
      </c>
      <c r="F1" s="18" t="s">
        <v>77</v>
      </c>
      <c r="G1" s="17" t="s">
        <v>12</v>
      </c>
      <c r="H1" s="17" t="s">
        <v>13</v>
      </c>
      <c r="I1" s="17" t="s">
        <v>1</v>
      </c>
      <c r="J1" s="17" t="s">
        <v>14</v>
      </c>
      <c r="K1" s="17" t="s">
        <v>15</v>
      </c>
      <c r="L1" s="17" t="s">
        <v>25</v>
      </c>
      <c r="M1" s="17" t="s">
        <v>71</v>
      </c>
      <c r="N1" s="17" t="s">
        <v>283</v>
      </c>
      <c r="O1" s="17" t="s">
        <v>284</v>
      </c>
      <c r="P1" s="17" t="s">
        <v>72</v>
      </c>
      <c r="Q1" s="17" t="s">
        <v>27</v>
      </c>
      <c r="R1" s="17" t="s">
        <v>26</v>
      </c>
    </row>
    <row r="2" spans="1:18" x14ac:dyDescent="0.25">
      <c r="A2" s="12" t="s">
        <v>79</v>
      </c>
      <c r="B2" s="12" t="s">
        <v>289</v>
      </c>
      <c r="C2" s="12" t="s">
        <v>80</v>
      </c>
      <c r="D2" s="13">
        <v>380647</v>
      </c>
      <c r="E2" s="14">
        <v>44860.697156527778</v>
      </c>
      <c r="F2" s="21">
        <f>L2+M2+N2+O2+P2+Q2+R2</f>
        <v>22.5</v>
      </c>
      <c r="G2" s="12" t="s">
        <v>123</v>
      </c>
      <c r="H2" s="12" t="s">
        <v>124</v>
      </c>
      <c r="I2" s="12" t="s">
        <v>42</v>
      </c>
      <c r="J2" s="12" t="s">
        <v>3</v>
      </c>
      <c r="K2" s="12" t="s">
        <v>3</v>
      </c>
      <c r="L2" s="13">
        <v>0</v>
      </c>
      <c r="M2" s="13">
        <v>0</v>
      </c>
      <c r="N2" s="13">
        <v>0</v>
      </c>
      <c r="O2" s="13">
        <v>6</v>
      </c>
      <c r="P2" s="13">
        <v>3</v>
      </c>
      <c r="Q2" s="13">
        <v>12</v>
      </c>
      <c r="R2" s="13">
        <v>1.5</v>
      </c>
    </row>
    <row r="3" spans="1:18" x14ac:dyDescent="0.25">
      <c r="A3" s="12" t="s">
        <v>79</v>
      </c>
      <c r="B3" s="12" t="s">
        <v>289</v>
      </c>
      <c r="C3" s="12" t="s">
        <v>80</v>
      </c>
      <c r="D3" s="13">
        <v>380763</v>
      </c>
      <c r="E3" s="14">
        <v>44860.91685819444</v>
      </c>
      <c r="F3" s="21">
        <f>L3+M3+N3+O3+P3+Q3+R3</f>
        <v>22.5</v>
      </c>
      <c r="G3" s="12" t="s">
        <v>125</v>
      </c>
      <c r="H3" s="12" t="s">
        <v>124</v>
      </c>
      <c r="I3" s="12" t="s">
        <v>17</v>
      </c>
      <c r="J3" s="12" t="s">
        <v>3</v>
      </c>
      <c r="K3" s="12" t="s">
        <v>3</v>
      </c>
      <c r="L3" s="13">
        <v>0</v>
      </c>
      <c r="M3" s="13">
        <v>0</v>
      </c>
      <c r="N3" s="13">
        <v>0</v>
      </c>
      <c r="O3" s="13">
        <v>6</v>
      </c>
      <c r="P3" s="13">
        <v>3</v>
      </c>
      <c r="Q3" s="13">
        <v>12</v>
      </c>
      <c r="R3" s="13">
        <v>1.5</v>
      </c>
    </row>
    <row r="4" spans="1:18" x14ac:dyDescent="0.25">
      <c r="A4" s="12" t="s">
        <v>79</v>
      </c>
      <c r="B4" s="12" t="s">
        <v>289</v>
      </c>
      <c r="C4" s="12" t="s">
        <v>80</v>
      </c>
      <c r="D4" s="13">
        <v>381902</v>
      </c>
      <c r="E4" s="14">
        <v>44864.56671648148</v>
      </c>
      <c r="F4" s="21">
        <f>L4+M4+N4+O4+P4+Q4+R4</f>
        <v>22.5</v>
      </c>
      <c r="G4" s="12" t="s">
        <v>126</v>
      </c>
      <c r="H4" s="12" t="s">
        <v>124</v>
      </c>
      <c r="I4" s="12" t="s">
        <v>127</v>
      </c>
      <c r="J4" s="12" t="s">
        <v>3</v>
      </c>
      <c r="K4" s="12" t="s">
        <v>3</v>
      </c>
      <c r="L4" s="13">
        <v>0</v>
      </c>
      <c r="M4" s="13">
        <v>0</v>
      </c>
      <c r="N4" s="13">
        <v>0</v>
      </c>
      <c r="O4" s="13">
        <v>6</v>
      </c>
      <c r="P4" s="13">
        <v>3</v>
      </c>
      <c r="Q4" s="13">
        <v>12</v>
      </c>
      <c r="R4" s="13">
        <v>1.5</v>
      </c>
    </row>
    <row r="5" spans="1:18" x14ac:dyDescent="0.25">
      <c r="A5" s="12" t="s">
        <v>79</v>
      </c>
      <c r="B5" s="12" t="s">
        <v>289</v>
      </c>
      <c r="C5" s="12" t="s">
        <v>80</v>
      </c>
      <c r="D5" s="13">
        <v>384369</v>
      </c>
      <c r="E5" s="14">
        <v>44869.781528437496</v>
      </c>
      <c r="F5" s="21">
        <f>L5+M5+N5+O5+P5+Q5+R5</f>
        <v>22.5</v>
      </c>
      <c r="G5" s="12" t="s">
        <v>128</v>
      </c>
      <c r="H5" s="12" t="s">
        <v>124</v>
      </c>
      <c r="I5" s="12" t="s">
        <v>129</v>
      </c>
      <c r="J5" s="12" t="s">
        <v>3</v>
      </c>
      <c r="K5" s="12" t="s">
        <v>3</v>
      </c>
      <c r="L5" s="13">
        <v>0</v>
      </c>
      <c r="M5" s="13">
        <v>0</v>
      </c>
      <c r="N5" s="13">
        <v>0</v>
      </c>
      <c r="O5" s="13">
        <v>6</v>
      </c>
      <c r="P5" s="13">
        <v>3</v>
      </c>
      <c r="Q5" s="13">
        <v>12</v>
      </c>
      <c r="R5" s="13">
        <v>1.5</v>
      </c>
    </row>
    <row r="6" spans="1:18" x14ac:dyDescent="0.25">
      <c r="A6" s="12" t="s">
        <v>79</v>
      </c>
      <c r="B6" s="12" t="s">
        <v>289</v>
      </c>
      <c r="C6" s="12" t="s">
        <v>80</v>
      </c>
      <c r="D6" s="13">
        <v>385990</v>
      </c>
      <c r="E6" s="14">
        <v>44874.503690034719</v>
      </c>
      <c r="F6" s="21">
        <f>L6+M6+N6+O6+P6+Q6+R6</f>
        <v>22.5</v>
      </c>
      <c r="G6" s="12" t="s">
        <v>130</v>
      </c>
      <c r="H6" s="12" t="s">
        <v>124</v>
      </c>
      <c r="I6" s="12" t="s">
        <v>49</v>
      </c>
      <c r="J6" s="12" t="s">
        <v>3</v>
      </c>
      <c r="K6" s="12" t="s">
        <v>3</v>
      </c>
      <c r="L6" s="13">
        <v>0</v>
      </c>
      <c r="M6" s="13">
        <v>0</v>
      </c>
      <c r="N6" s="13">
        <v>0</v>
      </c>
      <c r="O6" s="13">
        <v>6</v>
      </c>
      <c r="P6" s="13">
        <v>3</v>
      </c>
      <c r="Q6" s="13">
        <v>12</v>
      </c>
      <c r="R6" s="13">
        <v>1.5</v>
      </c>
    </row>
    <row r="7" spans="1:18" x14ac:dyDescent="0.25">
      <c r="A7" s="12" t="s">
        <v>79</v>
      </c>
      <c r="B7" s="12" t="s">
        <v>289</v>
      </c>
      <c r="C7" s="12" t="s">
        <v>80</v>
      </c>
      <c r="D7" s="13">
        <v>386142</v>
      </c>
      <c r="E7" s="14">
        <v>44874.667889583332</v>
      </c>
      <c r="F7" s="21">
        <f>L7+M7+N7+O7+P7+Q7+R7</f>
        <v>21.9</v>
      </c>
      <c r="G7" s="12" t="s">
        <v>133</v>
      </c>
      <c r="H7" s="12" t="s">
        <v>124</v>
      </c>
      <c r="I7" s="12" t="s">
        <v>41</v>
      </c>
      <c r="J7" s="12" t="s">
        <v>3</v>
      </c>
      <c r="K7" s="12" t="s">
        <v>3</v>
      </c>
      <c r="L7" s="13">
        <v>0</v>
      </c>
      <c r="M7" s="13">
        <v>0</v>
      </c>
      <c r="N7" s="13">
        <v>0</v>
      </c>
      <c r="O7" s="13">
        <v>6</v>
      </c>
      <c r="P7" s="13">
        <v>3</v>
      </c>
      <c r="Q7" s="13">
        <v>12</v>
      </c>
      <c r="R7" s="13">
        <v>0.9</v>
      </c>
    </row>
    <row r="8" spans="1:18" x14ac:dyDescent="0.25">
      <c r="A8" s="12" t="s">
        <v>79</v>
      </c>
      <c r="B8" s="12" t="s">
        <v>289</v>
      </c>
      <c r="C8" s="12" t="s">
        <v>80</v>
      </c>
      <c r="D8" s="13">
        <v>385747</v>
      </c>
      <c r="E8" s="14">
        <v>44873.949346678237</v>
      </c>
      <c r="F8" s="21">
        <f>L8+M8+N8+O8+P8+Q8+R8</f>
        <v>21.8</v>
      </c>
      <c r="G8" s="12" t="s">
        <v>134</v>
      </c>
      <c r="H8" s="12" t="s">
        <v>124</v>
      </c>
      <c r="I8" s="12" t="s">
        <v>17</v>
      </c>
      <c r="J8" s="12" t="s">
        <v>3</v>
      </c>
      <c r="K8" s="12" t="s">
        <v>3</v>
      </c>
      <c r="L8" s="13">
        <v>0</v>
      </c>
      <c r="M8" s="13">
        <v>0</v>
      </c>
      <c r="N8" s="13">
        <v>0</v>
      </c>
      <c r="O8" s="13">
        <v>6</v>
      </c>
      <c r="P8" s="13">
        <v>3</v>
      </c>
      <c r="Q8" s="13">
        <v>12</v>
      </c>
      <c r="R8" s="13">
        <v>0.8</v>
      </c>
    </row>
    <row r="9" spans="1:18" x14ac:dyDescent="0.25">
      <c r="A9" s="12" t="s">
        <v>79</v>
      </c>
      <c r="B9" s="12" t="s">
        <v>289</v>
      </c>
      <c r="C9" s="12" t="s">
        <v>80</v>
      </c>
      <c r="D9" s="13">
        <v>384002</v>
      </c>
      <c r="E9" s="14">
        <v>44868.960896273144</v>
      </c>
      <c r="F9" s="21">
        <f>L9+M9+N9+O9+P9+Q9+R9</f>
        <v>21.2</v>
      </c>
      <c r="G9" s="12" t="s">
        <v>136</v>
      </c>
      <c r="H9" s="12" t="s">
        <v>124</v>
      </c>
      <c r="I9" s="12" t="s">
        <v>69</v>
      </c>
      <c r="J9" s="12" t="s">
        <v>3</v>
      </c>
      <c r="K9" s="12" t="s">
        <v>3</v>
      </c>
      <c r="L9" s="13">
        <v>0</v>
      </c>
      <c r="M9" s="13">
        <v>0</v>
      </c>
      <c r="N9" s="13">
        <v>0</v>
      </c>
      <c r="O9" s="13">
        <v>6</v>
      </c>
      <c r="P9" s="13">
        <v>3</v>
      </c>
      <c r="Q9" s="13">
        <v>11.4</v>
      </c>
      <c r="R9" s="13">
        <v>0.8</v>
      </c>
    </row>
    <row r="10" spans="1:18" x14ac:dyDescent="0.25">
      <c r="A10" s="12" t="s">
        <v>79</v>
      </c>
      <c r="B10" s="12" t="s">
        <v>289</v>
      </c>
      <c r="C10" s="12" t="s">
        <v>80</v>
      </c>
      <c r="D10" s="13">
        <v>382777</v>
      </c>
      <c r="E10" s="14">
        <v>44865.83272608796</v>
      </c>
      <c r="F10" s="21">
        <f>L10+M10+N10+O10+P10+Q10+R10</f>
        <v>20.5</v>
      </c>
      <c r="G10" s="12" t="s">
        <v>137</v>
      </c>
      <c r="H10" s="12" t="s">
        <v>124</v>
      </c>
      <c r="I10" s="12" t="s">
        <v>42</v>
      </c>
      <c r="J10" s="12" t="s">
        <v>3</v>
      </c>
      <c r="K10" s="12" t="s">
        <v>3</v>
      </c>
      <c r="L10" s="13">
        <v>0</v>
      </c>
      <c r="M10" s="13">
        <v>0</v>
      </c>
      <c r="N10" s="13">
        <v>0</v>
      </c>
      <c r="O10" s="13">
        <v>6</v>
      </c>
      <c r="P10" s="13">
        <v>3</v>
      </c>
      <c r="Q10" s="13">
        <v>10</v>
      </c>
      <c r="R10" s="13">
        <v>1.5</v>
      </c>
    </row>
    <row r="11" spans="1:18" x14ac:dyDescent="0.25">
      <c r="A11" s="12" t="s">
        <v>79</v>
      </c>
      <c r="B11" s="12" t="s">
        <v>289</v>
      </c>
      <c r="C11" s="12" t="s">
        <v>80</v>
      </c>
      <c r="D11" s="13">
        <v>383059</v>
      </c>
      <c r="E11" s="14">
        <v>44866.571680520829</v>
      </c>
      <c r="F11" s="21">
        <f>L11+M11+N11+O11+P11+Q11+R11</f>
        <v>19.5</v>
      </c>
      <c r="G11" s="12" t="s">
        <v>131</v>
      </c>
      <c r="H11" s="12" t="s">
        <v>124</v>
      </c>
      <c r="I11" s="12" t="s">
        <v>132</v>
      </c>
      <c r="J11" s="12" t="s">
        <v>3</v>
      </c>
      <c r="K11" s="12" t="s">
        <v>3</v>
      </c>
      <c r="L11" s="13">
        <v>0</v>
      </c>
      <c r="M11" s="13">
        <v>0</v>
      </c>
      <c r="N11" s="13">
        <v>0</v>
      </c>
      <c r="O11" s="13">
        <v>6</v>
      </c>
      <c r="P11" s="13">
        <v>0</v>
      </c>
      <c r="Q11" s="13">
        <v>12</v>
      </c>
      <c r="R11" s="13">
        <v>1.5</v>
      </c>
    </row>
    <row r="12" spans="1:18" x14ac:dyDescent="0.25">
      <c r="A12" s="12" t="s">
        <v>79</v>
      </c>
      <c r="B12" s="12" t="s">
        <v>289</v>
      </c>
      <c r="C12" s="12" t="s">
        <v>80</v>
      </c>
      <c r="D12" s="13">
        <v>380580</v>
      </c>
      <c r="E12" s="14">
        <v>44860.520024594909</v>
      </c>
      <c r="F12" s="21">
        <f>L12+M12+N12+O12+P12+Q12+R12</f>
        <v>18.5</v>
      </c>
      <c r="G12" s="12" t="s">
        <v>135</v>
      </c>
      <c r="H12" s="12" t="s">
        <v>124</v>
      </c>
      <c r="I12" s="12" t="s">
        <v>41</v>
      </c>
      <c r="J12" s="12" t="s">
        <v>3</v>
      </c>
      <c r="K12" s="12" t="s">
        <v>3</v>
      </c>
      <c r="L12" s="13">
        <v>0</v>
      </c>
      <c r="M12" s="13">
        <v>0</v>
      </c>
      <c r="N12" s="13">
        <v>0</v>
      </c>
      <c r="O12" s="13">
        <v>6</v>
      </c>
      <c r="P12" s="13">
        <v>0</v>
      </c>
      <c r="Q12" s="13">
        <v>12</v>
      </c>
      <c r="R12" s="13">
        <v>0.5</v>
      </c>
    </row>
    <row r="13" spans="1:18" x14ac:dyDescent="0.25">
      <c r="A13" s="12" t="s">
        <v>79</v>
      </c>
      <c r="B13" s="12" t="s">
        <v>289</v>
      </c>
      <c r="C13" s="12" t="s">
        <v>80</v>
      </c>
      <c r="D13" s="13">
        <v>385929</v>
      </c>
      <c r="E13" s="14">
        <v>44874.428720520831</v>
      </c>
      <c r="F13" s="21">
        <f>L13+M13+N13+O13+P13+Q13+R13</f>
        <v>17.700000000000003</v>
      </c>
      <c r="G13" s="12" t="s">
        <v>138</v>
      </c>
      <c r="H13" s="12" t="s">
        <v>124</v>
      </c>
      <c r="I13" s="12" t="s">
        <v>48</v>
      </c>
      <c r="J13" s="12" t="s">
        <v>3</v>
      </c>
      <c r="K13" s="12" t="s">
        <v>3</v>
      </c>
      <c r="L13" s="13">
        <v>0</v>
      </c>
      <c r="M13" s="13">
        <v>0</v>
      </c>
      <c r="N13" s="13">
        <v>0</v>
      </c>
      <c r="O13" s="13">
        <v>6</v>
      </c>
      <c r="P13" s="13">
        <v>3</v>
      </c>
      <c r="Q13" s="13">
        <v>7.6</v>
      </c>
      <c r="R13" s="13">
        <v>1.1000000000000001</v>
      </c>
    </row>
    <row r="14" spans="1:18" x14ac:dyDescent="0.25">
      <c r="A14" s="12" t="s">
        <v>79</v>
      </c>
      <c r="B14" s="12" t="s">
        <v>289</v>
      </c>
      <c r="C14" s="12" t="s">
        <v>80</v>
      </c>
      <c r="D14" s="13">
        <v>385968</v>
      </c>
      <c r="E14" s="14">
        <v>44874.474568738427</v>
      </c>
      <c r="F14" s="21">
        <f>L14+M14+N14+O14+P14+Q14+R14</f>
        <v>14.4</v>
      </c>
      <c r="G14" s="12" t="s">
        <v>139</v>
      </c>
      <c r="H14" s="12" t="s">
        <v>124</v>
      </c>
      <c r="I14" s="12" t="s">
        <v>55</v>
      </c>
      <c r="J14" s="12" t="s">
        <v>3</v>
      </c>
      <c r="K14" s="12" t="s">
        <v>3</v>
      </c>
      <c r="L14" s="13">
        <v>0</v>
      </c>
      <c r="M14" s="13">
        <v>0</v>
      </c>
      <c r="N14" s="13">
        <v>0</v>
      </c>
      <c r="O14" s="13">
        <v>6</v>
      </c>
      <c r="P14" s="13">
        <v>3</v>
      </c>
      <c r="Q14" s="13">
        <v>4</v>
      </c>
      <c r="R14" s="13">
        <v>1.4</v>
      </c>
    </row>
    <row r="15" spans="1:18" x14ac:dyDescent="0.25">
      <c r="A15" s="12" t="s">
        <v>79</v>
      </c>
      <c r="B15" s="12" t="s">
        <v>289</v>
      </c>
      <c r="C15" s="12" t="s">
        <v>80</v>
      </c>
      <c r="D15" s="13">
        <v>382786</v>
      </c>
      <c r="E15" s="14">
        <v>44865.862327511575</v>
      </c>
      <c r="F15" s="21">
        <f>L15+M15+N15+O15+P15+Q15+R15</f>
        <v>12.4</v>
      </c>
      <c r="G15" s="12" t="s">
        <v>142</v>
      </c>
      <c r="H15" s="12" t="s">
        <v>124</v>
      </c>
      <c r="I15" s="12" t="s">
        <v>6</v>
      </c>
      <c r="J15" s="12" t="s">
        <v>3</v>
      </c>
      <c r="K15" s="12" t="s">
        <v>3</v>
      </c>
      <c r="L15" s="13">
        <v>0</v>
      </c>
      <c r="M15" s="13">
        <v>0</v>
      </c>
      <c r="N15" s="13">
        <v>0</v>
      </c>
      <c r="O15" s="13">
        <v>6</v>
      </c>
      <c r="P15" s="13">
        <v>3</v>
      </c>
      <c r="Q15" s="13">
        <v>2.4</v>
      </c>
      <c r="R15" s="13">
        <v>1</v>
      </c>
    </row>
    <row r="16" spans="1:18" x14ac:dyDescent="0.25">
      <c r="A16" s="12" t="s">
        <v>79</v>
      </c>
      <c r="B16" s="12" t="s">
        <v>289</v>
      </c>
      <c r="C16" s="12" t="s">
        <v>80</v>
      </c>
      <c r="D16" s="13">
        <v>385909</v>
      </c>
      <c r="E16" s="14">
        <v>44874.403943668978</v>
      </c>
      <c r="F16" s="21">
        <f>L16+M16+N16+O16+P16+Q16+R16</f>
        <v>12.4</v>
      </c>
      <c r="G16" s="12" t="s">
        <v>143</v>
      </c>
      <c r="H16" s="12" t="s">
        <v>124</v>
      </c>
      <c r="I16" s="12" t="s">
        <v>54</v>
      </c>
      <c r="J16" s="12" t="s">
        <v>3</v>
      </c>
      <c r="K16" s="12" t="s">
        <v>3</v>
      </c>
      <c r="L16" s="13">
        <v>0</v>
      </c>
      <c r="M16" s="13">
        <v>0</v>
      </c>
      <c r="N16" s="13">
        <v>0</v>
      </c>
      <c r="O16" s="13">
        <v>6</v>
      </c>
      <c r="P16" s="13">
        <v>3</v>
      </c>
      <c r="Q16" s="13">
        <v>2</v>
      </c>
      <c r="R16" s="13">
        <v>1.4</v>
      </c>
    </row>
    <row r="17" spans="1:18" x14ac:dyDescent="0.25">
      <c r="A17" s="12" t="s">
        <v>79</v>
      </c>
      <c r="B17" s="12" t="s">
        <v>289</v>
      </c>
      <c r="C17" s="12" t="s">
        <v>80</v>
      </c>
      <c r="D17" s="13">
        <v>381787</v>
      </c>
      <c r="E17" s="14">
        <v>44863.676687060186</v>
      </c>
      <c r="F17" s="21">
        <f>L17+M17+N17+O17+P17+Q17+R17</f>
        <v>11.9</v>
      </c>
      <c r="G17" s="12" t="s">
        <v>144</v>
      </c>
      <c r="H17" s="12" t="s">
        <v>124</v>
      </c>
      <c r="I17" s="12" t="s">
        <v>21</v>
      </c>
      <c r="J17" s="12" t="s">
        <v>3</v>
      </c>
      <c r="K17" s="12" t="s">
        <v>3</v>
      </c>
      <c r="L17" s="13">
        <v>0</v>
      </c>
      <c r="M17" s="13">
        <v>0</v>
      </c>
      <c r="N17" s="13">
        <v>0</v>
      </c>
      <c r="O17" s="13">
        <v>6</v>
      </c>
      <c r="P17" s="13">
        <v>3</v>
      </c>
      <c r="Q17" s="13">
        <v>1.4</v>
      </c>
      <c r="R17" s="13">
        <v>1.5</v>
      </c>
    </row>
    <row r="18" spans="1:18" x14ac:dyDescent="0.25">
      <c r="A18" s="12" t="s">
        <v>79</v>
      </c>
      <c r="B18" s="12" t="s">
        <v>289</v>
      </c>
      <c r="C18" s="12" t="s">
        <v>80</v>
      </c>
      <c r="D18" s="13">
        <v>385271</v>
      </c>
      <c r="E18" s="14">
        <v>44872.828950011572</v>
      </c>
      <c r="F18" s="21">
        <f>L18+M18+N18+O18+P18+Q18+R18</f>
        <v>11.9</v>
      </c>
      <c r="G18" s="12" t="s">
        <v>145</v>
      </c>
      <c r="H18" s="12" t="s">
        <v>124</v>
      </c>
      <c r="I18" s="12" t="s">
        <v>57</v>
      </c>
      <c r="J18" s="12" t="s">
        <v>3</v>
      </c>
      <c r="K18" s="12" t="s">
        <v>3</v>
      </c>
      <c r="L18" s="13">
        <v>0</v>
      </c>
      <c r="M18" s="13">
        <v>0</v>
      </c>
      <c r="N18" s="13">
        <v>0</v>
      </c>
      <c r="O18" s="13">
        <v>6</v>
      </c>
      <c r="P18" s="13">
        <v>3</v>
      </c>
      <c r="Q18" s="13">
        <v>1.4</v>
      </c>
      <c r="R18" s="13">
        <v>1.5</v>
      </c>
    </row>
    <row r="19" spans="1:18" x14ac:dyDescent="0.25">
      <c r="A19" s="12" t="s">
        <v>79</v>
      </c>
      <c r="B19" s="12" t="s">
        <v>289</v>
      </c>
      <c r="C19" s="12" t="s">
        <v>80</v>
      </c>
      <c r="D19" s="13">
        <v>380755</v>
      </c>
      <c r="E19" s="14">
        <v>44860.85643270833</v>
      </c>
      <c r="F19" s="21">
        <f>L19+M19+N19+O19+P19+Q19+R19</f>
        <v>11.5</v>
      </c>
      <c r="G19" s="12" t="s">
        <v>147</v>
      </c>
      <c r="H19" s="12" t="s">
        <v>124</v>
      </c>
      <c r="I19" s="12" t="s">
        <v>88</v>
      </c>
      <c r="J19" s="12" t="s">
        <v>3</v>
      </c>
      <c r="K19" s="12" t="s">
        <v>3</v>
      </c>
      <c r="L19" s="13">
        <v>0</v>
      </c>
      <c r="M19" s="13">
        <v>0</v>
      </c>
      <c r="N19" s="13">
        <v>0</v>
      </c>
      <c r="O19" s="13">
        <v>6</v>
      </c>
      <c r="P19" s="13">
        <v>3</v>
      </c>
      <c r="Q19" s="13">
        <v>1</v>
      </c>
      <c r="R19" s="13">
        <v>1.5</v>
      </c>
    </row>
    <row r="20" spans="1:18" x14ac:dyDescent="0.25">
      <c r="A20" s="12" t="s">
        <v>79</v>
      </c>
      <c r="B20" s="12" t="s">
        <v>289</v>
      </c>
      <c r="C20" s="12" t="s">
        <v>80</v>
      </c>
      <c r="D20" s="13">
        <v>381828</v>
      </c>
      <c r="E20" s="14">
        <v>44863.888760648144</v>
      </c>
      <c r="F20" s="21">
        <f>L20+M20+N20+O20+P20+Q20+R20</f>
        <v>11.5</v>
      </c>
      <c r="G20" s="12" t="s">
        <v>148</v>
      </c>
      <c r="H20" s="12" t="s">
        <v>124</v>
      </c>
      <c r="I20" s="12" t="s">
        <v>54</v>
      </c>
      <c r="J20" s="12" t="s">
        <v>3</v>
      </c>
      <c r="K20" s="12" t="s">
        <v>3</v>
      </c>
      <c r="L20" s="13">
        <v>0</v>
      </c>
      <c r="M20" s="13">
        <v>0</v>
      </c>
      <c r="N20" s="13">
        <v>0</v>
      </c>
      <c r="O20" s="13">
        <v>6</v>
      </c>
      <c r="P20" s="13">
        <v>3</v>
      </c>
      <c r="Q20" s="13">
        <v>1</v>
      </c>
      <c r="R20" s="13">
        <v>1.5</v>
      </c>
    </row>
    <row r="21" spans="1:18" x14ac:dyDescent="0.25">
      <c r="A21" s="12" t="s">
        <v>79</v>
      </c>
      <c r="B21" s="12" t="s">
        <v>289</v>
      </c>
      <c r="C21" s="12" t="s">
        <v>80</v>
      </c>
      <c r="D21" s="13">
        <v>386207</v>
      </c>
      <c r="E21" s="14">
        <v>44874.734605358797</v>
      </c>
      <c r="F21" s="21">
        <f>L21+M21+N21+O21+P21+Q21+R21</f>
        <v>11.3</v>
      </c>
      <c r="G21" s="12" t="s">
        <v>149</v>
      </c>
      <c r="H21" s="12" t="s">
        <v>124</v>
      </c>
      <c r="I21" s="12" t="s">
        <v>43</v>
      </c>
      <c r="J21" s="12" t="s">
        <v>3</v>
      </c>
      <c r="K21" s="12" t="s">
        <v>3</v>
      </c>
      <c r="L21" s="13">
        <v>0</v>
      </c>
      <c r="M21" s="13">
        <v>0</v>
      </c>
      <c r="N21" s="13">
        <v>0</v>
      </c>
      <c r="O21" s="13">
        <v>6</v>
      </c>
      <c r="P21" s="13">
        <v>3</v>
      </c>
      <c r="Q21" s="13">
        <v>0.8</v>
      </c>
      <c r="R21" s="13">
        <v>1.5</v>
      </c>
    </row>
    <row r="22" spans="1:18" x14ac:dyDescent="0.25">
      <c r="A22" s="12" t="s">
        <v>79</v>
      </c>
      <c r="B22" s="12" t="s">
        <v>289</v>
      </c>
      <c r="C22" s="12" t="s">
        <v>80</v>
      </c>
      <c r="D22" s="13">
        <v>385753</v>
      </c>
      <c r="E22" s="14">
        <v>44873.982061828705</v>
      </c>
      <c r="F22" s="21">
        <f>L22+M22+N22+O22+P22+Q22+R22</f>
        <v>11.200000000000001</v>
      </c>
      <c r="G22" s="12" t="s">
        <v>150</v>
      </c>
      <c r="H22" s="12" t="s">
        <v>124</v>
      </c>
      <c r="I22" s="12" t="s">
        <v>127</v>
      </c>
      <c r="J22" s="12" t="s">
        <v>3</v>
      </c>
      <c r="K22" s="12" t="s">
        <v>3</v>
      </c>
      <c r="L22" s="13">
        <v>0</v>
      </c>
      <c r="M22" s="13">
        <v>0</v>
      </c>
      <c r="N22" s="13">
        <v>0</v>
      </c>
      <c r="O22" s="13">
        <v>6</v>
      </c>
      <c r="P22" s="13">
        <v>3</v>
      </c>
      <c r="Q22" s="13">
        <v>0.8</v>
      </c>
      <c r="R22" s="13">
        <v>1.4</v>
      </c>
    </row>
    <row r="23" spans="1:18" x14ac:dyDescent="0.25">
      <c r="A23" s="12" t="s">
        <v>79</v>
      </c>
      <c r="B23" s="12" t="s">
        <v>289</v>
      </c>
      <c r="C23" s="12" t="s">
        <v>80</v>
      </c>
      <c r="D23" s="13">
        <v>385734</v>
      </c>
      <c r="E23" s="14">
        <v>44873.830505509257</v>
      </c>
      <c r="F23" s="21">
        <f>L23+M23+N23+O23+P23+Q23+R23</f>
        <v>10.9</v>
      </c>
      <c r="G23" s="12" t="s">
        <v>140</v>
      </c>
      <c r="H23" s="12" t="s">
        <v>124</v>
      </c>
      <c r="I23" s="12" t="s">
        <v>56</v>
      </c>
      <c r="J23" s="12" t="s">
        <v>3</v>
      </c>
      <c r="K23" s="12" t="s">
        <v>3</v>
      </c>
      <c r="L23" s="13">
        <v>0</v>
      </c>
      <c r="M23" s="13">
        <v>0</v>
      </c>
      <c r="N23" s="13">
        <v>0</v>
      </c>
      <c r="O23" s="13">
        <v>6</v>
      </c>
      <c r="P23" s="13">
        <v>0</v>
      </c>
      <c r="Q23" s="13">
        <v>4</v>
      </c>
      <c r="R23" s="13">
        <v>0.9</v>
      </c>
    </row>
    <row r="24" spans="1:18" x14ac:dyDescent="0.25">
      <c r="A24" s="12" t="s">
        <v>79</v>
      </c>
      <c r="B24" s="12" t="s">
        <v>289</v>
      </c>
      <c r="C24" s="12" t="s">
        <v>80</v>
      </c>
      <c r="D24" s="13">
        <v>383062</v>
      </c>
      <c r="E24" s="14">
        <v>44866.580086898146</v>
      </c>
      <c r="F24" s="21">
        <f>L24+M24+N24+O24+P24+Q24+R24</f>
        <v>8.9</v>
      </c>
      <c r="G24" s="12" t="s">
        <v>146</v>
      </c>
      <c r="H24" s="12" t="s">
        <v>124</v>
      </c>
      <c r="I24" s="12" t="s">
        <v>54</v>
      </c>
      <c r="J24" s="12" t="s">
        <v>3</v>
      </c>
      <c r="K24" s="12" t="s">
        <v>3</v>
      </c>
      <c r="L24" s="13">
        <v>0</v>
      </c>
      <c r="M24" s="13">
        <v>0</v>
      </c>
      <c r="N24" s="13">
        <v>0</v>
      </c>
      <c r="O24" s="13">
        <v>6</v>
      </c>
      <c r="P24" s="13">
        <v>0</v>
      </c>
      <c r="Q24" s="13">
        <v>1.4</v>
      </c>
      <c r="R24" s="13">
        <v>1.5</v>
      </c>
    </row>
    <row r="25" spans="1:18" x14ac:dyDescent="0.25">
      <c r="A25" s="12" t="s">
        <v>79</v>
      </c>
      <c r="B25" s="12" t="s">
        <v>289</v>
      </c>
      <c r="C25" s="12" t="s">
        <v>80</v>
      </c>
      <c r="D25" s="13">
        <v>386144</v>
      </c>
      <c r="E25" s="14">
        <v>44874.668441238427</v>
      </c>
      <c r="F25" s="21">
        <f>L25+M25+N25+O25+P25+Q25+R25</f>
        <v>7.7</v>
      </c>
      <c r="G25" s="12" t="s">
        <v>151</v>
      </c>
      <c r="H25" s="12" t="s">
        <v>124</v>
      </c>
      <c r="I25" s="12" t="s">
        <v>24</v>
      </c>
      <c r="J25" s="12" t="s">
        <v>3</v>
      </c>
      <c r="K25" s="12" t="s">
        <v>3</v>
      </c>
      <c r="L25" s="13">
        <v>0</v>
      </c>
      <c r="M25" s="13">
        <v>0</v>
      </c>
      <c r="N25" s="13">
        <v>0</v>
      </c>
      <c r="O25" s="13">
        <v>6</v>
      </c>
      <c r="P25" s="13">
        <v>0</v>
      </c>
      <c r="Q25" s="13">
        <v>0.2</v>
      </c>
      <c r="R25" s="13">
        <v>1.5</v>
      </c>
    </row>
    <row r="26" spans="1:18" x14ac:dyDescent="0.25">
      <c r="A26" s="12" t="s">
        <v>79</v>
      </c>
      <c r="B26" s="12" t="s">
        <v>289</v>
      </c>
      <c r="C26" s="12" t="s">
        <v>80</v>
      </c>
      <c r="D26" s="13">
        <v>380615</v>
      </c>
      <c r="E26" s="14">
        <v>44860.591850428238</v>
      </c>
      <c r="F26" s="21">
        <f>L26+M26+N26+O26+P26+Q26+R26</f>
        <v>7.2</v>
      </c>
      <c r="G26" s="12" t="s">
        <v>155</v>
      </c>
      <c r="H26" s="12" t="s">
        <v>124</v>
      </c>
      <c r="I26" s="12" t="s">
        <v>84</v>
      </c>
      <c r="J26" s="12" t="s">
        <v>3</v>
      </c>
      <c r="K26" s="12" t="s">
        <v>3</v>
      </c>
      <c r="L26" s="13">
        <v>0</v>
      </c>
      <c r="M26" s="13">
        <v>0</v>
      </c>
      <c r="N26" s="13">
        <v>0</v>
      </c>
      <c r="O26" s="13">
        <v>6</v>
      </c>
      <c r="P26" s="13">
        <v>0</v>
      </c>
      <c r="Q26" s="13">
        <v>0.8</v>
      </c>
      <c r="R26" s="13">
        <v>0.4</v>
      </c>
    </row>
    <row r="27" spans="1:18" x14ac:dyDescent="0.25">
      <c r="A27" s="12" t="s">
        <v>79</v>
      </c>
      <c r="B27" s="12" t="s">
        <v>289</v>
      </c>
      <c r="C27" s="12" t="s">
        <v>80</v>
      </c>
      <c r="D27" s="13">
        <v>385742</v>
      </c>
      <c r="E27" s="14">
        <v>44873.911695173607</v>
      </c>
      <c r="F27" s="21">
        <f>L27+M27+N27+O27+P27+Q27+R27</f>
        <v>6.8</v>
      </c>
      <c r="G27" s="12" t="s">
        <v>157</v>
      </c>
      <c r="H27" s="12" t="s">
        <v>124</v>
      </c>
      <c r="I27" s="12" t="s">
        <v>7</v>
      </c>
      <c r="J27" s="12" t="s">
        <v>3</v>
      </c>
      <c r="K27" s="12" t="s">
        <v>3</v>
      </c>
      <c r="L27" s="13">
        <v>0</v>
      </c>
      <c r="M27" s="13">
        <v>0</v>
      </c>
      <c r="N27" s="13">
        <v>0</v>
      </c>
      <c r="O27" s="13">
        <v>6</v>
      </c>
      <c r="P27" s="13">
        <v>0</v>
      </c>
      <c r="Q27" s="13">
        <v>0.8</v>
      </c>
      <c r="R27" s="13">
        <v>0</v>
      </c>
    </row>
    <row r="28" spans="1:18" x14ac:dyDescent="0.25">
      <c r="A28" s="12" t="s">
        <v>79</v>
      </c>
      <c r="B28" s="12" t="s">
        <v>289</v>
      </c>
      <c r="C28" s="12" t="s">
        <v>16</v>
      </c>
      <c r="D28" s="13">
        <v>383089</v>
      </c>
      <c r="E28" s="14">
        <v>44866.617426458331</v>
      </c>
      <c r="F28" s="21">
        <f>L28+M28+N28+O28+P28+Q28+R28</f>
        <v>10.5</v>
      </c>
      <c r="G28" s="12" t="s">
        <v>152</v>
      </c>
      <c r="H28" s="12" t="s">
        <v>124</v>
      </c>
      <c r="I28" s="12" t="s">
        <v>5</v>
      </c>
      <c r="J28" s="12" t="s">
        <v>3</v>
      </c>
      <c r="K28" s="12" t="s">
        <v>3</v>
      </c>
      <c r="L28" s="13">
        <v>0</v>
      </c>
      <c r="M28" s="13">
        <v>0</v>
      </c>
      <c r="N28" s="13">
        <v>0</v>
      </c>
      <c r="O28" s="13">
        <v>6</v>
      </c>
      <c r="P28" s="13">
        <v>3</v>
      </c>
      <c r="Q28" s="13">
        <v>0</v>
      </c>
      <c r="R28" s="13">
        <v>1.5</v>
      </c>
    </row>
    <row r="29" spans="1:18" x14ac:dyDescent="0.25">
      <c r="A29" s="12" t="s">
        <v>79</v>
      </c>
      <c r="B29" s="12" t="s">
        <v>289</v>
      </c>
      <c r="C29" s="12" t="s">
        <v>16</v>
      </c>
      <c r="D29" s="13">
        <v>386401</v>
      </c>
      <c r="E29" s="14">
        <v>44874.836887395832</v>
      </c>
      <c r="F29" s="21">
        <f>L29+M29+N29+O29+P29+Q29+R29</f>
        <v>10.5</v>
      </c>
      <c r="G29" s="12" t="s">
        <v>153</v>
      </c>
      <c r="H29" s="12" t="s">
        <v>124</v>
      </c>
      <c r="I29" s="12" t="s">
        <v>5</v>
      </c>
      <c r="J29" s="12" t="s">
        <v>3</v>
      </c>
      <c r="K29" s="12" t="s">
        <v>3</v>
      </c>
      <c r="L29" s="13">
        <v>0</v>
      </c>
      <c r="M29" s="13">
        <v>0</v>
      </c>
      <c r="N29" s="13">
        <v>0</v>
      </c>
      <c r="O29" s="13">
        <v>6</v>
      </c>
      <c r="P29" s="13">
        <v>3</v>
      </c>
      <c r="Q29" s="13">
        <v>0</v>
      </c>
      <c r="R29" s="13">
        <v>1.5</v>
      </c>
    </row>
    <row r="30" spans="1:18" x14ac:dyDescent="0.25">
      <c r="A30" s="12" t="s">
        <v>79</v>
      </c>
      <c r="B30" s="12" t="s">
        <v>289</v>
      </c>
      <c r="C30" s="12" t="s">
        <v>16</v>
      </c>
      <c r="D30" s="13">
        <v>384265</v>
      </c>
      <c r="E30" s="14">
        <v>44869.592282187499</v>
      </c>
      <c r="F30" s="21">
        <f>L30+M30+N30+O30+P30+Q30+R30</f>
        <v>10</v>
      </c>
      <c r="G30" s="12" t="s">
        <v>141</v>
      </c>
      <c r="H30" s="12" t="s">
        <v>124</v>
      </c>
      <c r="I30" s="12" t="s">
        <v>55</v>
      </c>
      <c r="J30" s="12" t="s">
        <v>2</v>
      </c>
      <c r="K30" s="12" t="s">
        <v>3</v>
      </c>
      <c r="L30" s="13">
        <v>6</v>
      </c>
      <c r="M30" s="13">
        <v>4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</row>
    <row r="31" spans="1:18" x14ac:dyDescent="0.25">
      <c r="A31" s="12" t="s">
        <v>79</v>
      </c>
      <c r="B31" s="12" t="s">
        <v>289</v>
      </c>
      <c r="C31" s="12" t="s">
        <v>16</v>
      </c>
      <c r="D31" s="13">
        <v>382992</v>
      </c>
      <c r="E31" s="14">
        <v>44866.466856643514</v>
      </c>
      <c r="F31" s="21">
        <f>L31+M31+N31+O31+P31+Q31+R31</f>
        <v>9</v>
      </c>
      <c r="G31" s="12" t="s">
        <v>162</v>
      </c>
      <c r="H31" s="12" t="s">
        <v>124</v>
      </c>
      <c r="I31" s="12" t="s">
        <v>45</v>
      </c>
      <c r="J31" s="12" t="s">
        <v>3</v>
      </c>
      <c r="K31" s="12" t="s">
        <v>3</v>
      </c>
      <c r="L31" s="13">
        <v>0</v>
      </c>
      <c r="M31" s="13">
        <v>0</v>
      </c>
      <c r="N31" s="13">
        <v>0</v>
      </c>
      <c r="O31" s="13">
        <v>6</v>
      </c>
      <c r="P31" s="13">
        <v>3</v>
      </c>
      <c r="Q31" s="13">
        <v>0</v>
      </c>
      <c r="R31" s="13">
        <v>0</v>
      </c>
    </row>
    <row r="32" spans="1:18" x14ac:dyDescent="0.25">
      <c r="A32" s="12" t="s">
        <v>79</v>
      </c>
      <c r="B32" s="12" t="s">
        <v>289</v>
      </c>
      <c r="C32" s="12" t="s">
        <v>16</v>
      </c>
      <c r="D32" s="13">
        <v>384345</v>
      </c>
      <c r="E32" s="14">
        <v>44869.737716261574</v>
      </c>
      <c r="F32" s="21">
        <f>L32+M32+N32+O32+P32+Q32+R32</f>
        <v>7.5</v>
      </c>
      <c r="G32" s="12" t="s">
        <v>154</v>
      </c>
      <c r="H32" s="12" t="s">
        <v>124</v>
      </c>
      <c r="I32" s="12" t="s">
        <v>45</v>
      </c>
      <c r="J32" s="12" t="s">
        <v>3</v>
      </c>
      <c r="K32" s="12" t="s">
        <v>3</v>
      </c>
      <c r="L32" s="13">
        <v>0</v>
      </c>
      <c r="M32" s="13">
        <v>0</v>
      </c>
      <c r="N32" s="13">
        <v>0</v>
      </c>
      <c r="O32" s="13">
        <v>6</v>
      </c>
      <c r="P32" s="13">
        <v>0</v>
      </c>
      <c r="Q32" s="13">
        <v>0</v>
      </c>
      <c r="R32" s="13">
        <v>1.5</v>
      </c>
    </row>
    <row r="33" spans="1:18" x14ac:dyDescent="0.25">
      <c r="A33" s="12" t="s">
        <v>79</v>
      </c>
      <c r="B33" s="12" t="s">
        <v>289</v>
      </c>
      <c r="C33" s="12" t="s">
        <v>16</v>
      </c>
      <c r="D33" s="13">
        <v>384590</v>
      </c>
      <c r="E33" s="14">
        <v>44871.015053773146</v>
      </c>
      <c r="F33" s="21">
        <f>L33+M33+N33+O33+P33+Q33+R33</f>
        <v>7</v>
      </c>
      <c r="G33" s="12" t="s">
        <v>156</v>
      </c>
      <c r="H33" s="12" t="s">
        <v>124</v>
      </c>
      <c r="I33" s="12" t="s">
        <v>132</v>
      </c>
      <c r="J33" s="12" t="s">
        <v>3</v>
      </c>
      <c r="K33" s="12" t="s">
        <v>3</v>
      </c>
      <c r="L33" s="13">
        <v>0</v>
      </c>
      <c r="M33" s="13">
        <v>0</v>
      </c>
      <c r="N33" s="13">
        <v>0</v>
      </c>
      <c r="O33" s="13">
        <v>6</v>
      </c>
      <c r="P33" s="13">
        <v>0</v>
      </c>
      <c r="Q33" s="13">
        <v>0</v>
      </c>
      <c r="R33" s="13">
        <v>1</v>
      </c>
    </row>
    <row r="34" spans="1:18" x14ac:dyDescent="0.25">
      <c r="A34" s="12" t="s">
        <v>79</v>
      </c>
      <c r="B34" s="12" t="s">
        <v>289</v>
      </c>
      <c r="C34" s="12" t="s">
        <v>16</v>
      </c>
      <c r="D34" s="13">
        <v>386016</v>
      </c>
      <c r="E34" s="14">
        <v>44874.538368159723</v>
      </c>
      <c r="F34" s="21">
        <f>L34+M34+N34+O34+P34+Q34+R34</f>
        <v>6.8</v>
      </c>
      <c r="G34" s="12" t="s">
        <v>158</v>
      </c>
      <c r="H34" s="12" t="s">
        <v>124</v>
      </c>
      <c r="I34" s="12" t="s">
        <v>6</v>
      </c>
      <c r="J34" s="12" t="s">
        <v>3</v>
      </c>
      <c r="K34" s="12" t="s">
        <v>3</v>
      </c>
      <c r="L34" s="13">
        <v>0</v>
      </c>
      <c r="M34" s="13">
        <v>0</v>
      </c>
      <c r="N34" s="13">
        <v>0</v>
      </c>
      <c r="O34" s="13">
        <v>6</v>
      </c>
      <c r="P34" s="13">
        <v>0</v>
      </c>
      <c r="Q34" s="13">
        <v>0</v>
      </c>
      <c r="R34" s="13">
        <v>0.8</v>
      </c>
    </row>
    <row r="35" spans="1:18" x14ac:dyDescent="0.25">
      <c r="A35" s="12" t="s">
        <v>79</v>
      </c>
      <c r="B35" s="12" t="s">
        <v>289</v>
      </c>
      <c r="C35" s="12" t="s">
        <v>16</v>
      </c>
      <c r="D35" s="13">
        <v>386430</v>
      </c>
      <c r="E35" s="14">
        <v>44874.874449872681</v>
      </c>
      <c r="F35" s="21">
        <f>L35+M35+N35+O35+P35+Q35+R35</f>
        <v>6.8</v>
      </c>
      <c r="G35" s="12" t="s">
        <v>159</v>
      </c>
      <c r="H35" s="12" t="s">
        <v>124</v>
      </c>
      <c r="I35" s="12" t="s">
        <v>5</v>
      </c>
      <c r="J35" s="12" t="s">
        <v>3</v>
      </c>
      <c r="K35" s="12" t="s">
        <v>3</v>
      </c>
      <c r="L35" s="13">
        <v>0</v>
      </c>
      <c r="M35" s="13">
        <v>0</v>
      </c>
      <c r="N35" s="13">
        <v>0</v>
      </c>
      <c r="O35" s="13">
        <v>6</v>
      </c>
      <c r="P35" s="13">
        <v>0</v>
      </c>
      <c r="Q35" s="13">
        <v>0</v>
      </c>
      <c r="R35" s="13">
        <v>0.8</v>
      </c>
    </row>
    <row r="36" spans="1:18" x14ac:dyDescent="0.25">
      <c r="A36" s="12" t="s">
        <v>79</v>
      </c>
      <c r="B36" s="12" t="s">
        <v>289</v>
      </c>
      <c r="C36" s="12" t="s">
        <v>16</v>
      </c>
      <c r="D36" s="13">
        <v>381757</v>
      </c>
      <c r="E36" s="14">
        <v>44863.473926342587</v>
      </c>
      <c r="F36" s="21">
        <f>L36+M36+N36+O36+P36+Q36+R36</f>
        <v>6.4</v>
      </c>
      <c r="G36" s="12" t="s">
        <v>160</v>
      </c>
      <c r="H36" s="12" t="s">
        <v>124</v>
      </c>
      <c r="I36" s="12" t="s">
        <v>44</v>
      </c>
      <c r="J36" s="12" t="s">
        <v>3</v>
      </c>
      <c r="K36" s="12" t="s">
        <v>3</v>
      </c>
      <c r="L36" s="13">
        <v>0</v>
      </c>
      <c r="M36" s="13">
        <v>0</v>
      </c>
      <c r="N36" s="13">
        <v>0</v>
      </c>
      <c r="O36" s="13">
        <v>6</v>
      </c>
      <c r="P36" s="13">
        <v>0</v>
      </c>
      <c r="Q36" s="13">
        <v>0</v>
      </c>
      <c r="R36" s="13">
        <v>0.4</v>
      </c>
    </row>
    <row r="37" spans="1:18" x14ac:dyDescent="0.25">
      <c r="A37" s="12" t="s">
        <v>79</v>
      </c>
      <c r="B37" s="12" t="s">
        <v>289</v>
      </c>
      <c r="C37" s="12" t="s">
        <v>16</v>
      </c>
      <c r="D37" s="13">
        <v>386426</v>
      </c>
      <c r="E37" s="14">
        <v>44874.861528842594</v>
      </c>
      <c r="F37" s="21">
        <f>L37+M37+N37+O37+P37+Q37+R37</f>
        <v>6.2</v>
      </c>
      <c r="G37" s="12" t="s">
        <v>161</v>
      </c>
      <c r="H37" s="12" t="s">
        <v>124</v>
      </c>
      <c r="I37" s="12" t="s">
        <v>127</v>
      </c>
      <c r="J37" s="12" t="s">
        <v>3</v>
      </c>
      <c r="K37" s="12" t="s">
        <v>3</v>
      </c>
      <c r="L37" s="13">
        <v>0</v>
      </c>
      <c r="M37" s="13">
        <v>0</v>
      </c>
      <c r="N37" s="13">
        <v>0</v>
      </c>
      <c r="O37" s="13">
        <v>6</v>
      </c>
      <c r="P37" s="13">
        <v>0</v>
      </c>
      <c r="Q37" s="13">
        <v>0</v>
      </c>
      <c r="R37" s="13">
        <v>0.2</v>
      </c>
    </row>
    <row r="38" spans="1:18" x14ac:dyDescent="0.25">
      <c r="A38" s="12" t="s">
        <v>79</v>
      </c>
      <c r="B38" s="12" t="s">
        <v>289</v>
      </c>
      <c r="C38" s="12" t="s">
        <v>16</v>
      </c>
      <c r="D38" s="13">
        <v>380956</v>
      </c>
      <c r="E38" s="14">
        <v>44861.505731620367</v>
      </c>
      <c r="F38" s="21">
        <f>L38+M38+N38+O38+P38+Q38+R38</f>
        <v>6</v>
      </c>
      <c r="G38" s="12" t="s">
        <v>163</v>
      </c>
      <c r="H38" s="12" t="s">
        <v>124</v>
      </c>
      <c r="I38" s="12" t="s">
        <v>21</v>
      </c>
      <c r="J38" s="12" t="s">
        <v>3</v>
      </c>
      <c r="K38" s="12" t="s">
        <v>3</v>
      </c>
      <c r="L38" s="13">
        <v>0</v>
      </c>
      <c r="M38" s="13">
        <v>0</v>
      </c>
      <c r="N38" s="13">
        <v>0</v>
      </c>
      <c r="O38" s="13">
        <v>6</v>
      </c>
      <c r="P38" s="13">
        <v>0</v>
      </c>
      <c r="Q38" s="13">
        <v>0</v>
      </c>
      <c r="R38" s="13">
        <v>0</v>
      </c>
    </row>
    <row r="39" spans="1:18" x14ac:dyDescent="0.25">
      <c r="A39" s="12" t="s">
        <v>79</v>
      </c>
      <c r="B39" s="12" t="s">
        <v>289</v>
      </c>
      <c r="C39" s="12" t="s">
        <v>16</v>
      </c>
      <c r="D39" s="13">
        <v>385930</v>
      </c>
      <c r="E39" s="14">
        <v>44874.429062268515</v>
      </c>
      <c r="F39" s="21">
        <f>L39+M39+N39+O39+P39+Q39+R39</f>
        <v>6</v>
      </c>
      <c r="G39" s="12" t="s">
        <v>164</v>
      </c>
      <c r="H39" s="12" t="s">
        <v>124</v>
      </c>
      <c r="I39" s="12" t="s">
        <v>48</v>
      </c>
      <c r="J39" s="12" t="s">
        <v>3</v>
      </c>
      <c r="K39" s="12" t="s">
        <v>3</v>
      </c>
      <c r="L39" s="13">
        <v>0</v>
      </c>
      <c r="M39" s="13">
        <v>0</v>
      </c>
      <c r="N39" s="13">
        <v>0</v>
      </c>
      <c r="O39" s="13">
        <v>6</v>
      </c>
      <c r="P39" s="13">
        <v>0</v>
      </c>
      <c r="Q39" s="13">
        <v>0</v>
      </c>
      <c r="R39" s="13">
        <v>0</v>
      </c>
    </row>
    <row r="40" spans="1:18" x14ac:dyDescent="0.25">
      <c r="A40" s="12" t="s">
        <v>79</v>
      </c>
      <c r="B40" s="12" t="s">
        <v>289</v>
      </c>
      <c r="C40" s="12" t="s">
        <v>16</v>
      </c>
      <c r="D40" s="13">
        <v>386427</v>
      </c>
      <c r="E40" s="14">
        <v>44874.867009884256</v>
      </c>
      <c r="F40" s="21">
        <f>L40+M40+N40+O40+P40+Q40+R40</f>
        <v>6</v>
      </c>
      <c r="G40" s="12" t="s">
        <v>165</v>
      </c>
      <c r="H40" s="12" t="s">
        <v>124</v>
      </c>
      <c r="I40" s="12" t="s">
        <v>88</v>
      </c>
      <c r="J40" s="12" t="s">
        <v>3</v>
      </c>
      <c r="K40" s="12" t="s">
        <v>3</v>
      </c>
      <c r="L40" s="13">
        <v>0</v>
      </c>
      <c r="M40" s="13">
        <v>0</v>
      </c>
      <c r="N40" s="13">
        <v>0</v>
      </c>
      <c r="O40" s="13">
        <v>6</v>
      </c>
      <c r="P40" s="13">
        <v>0</v>
      </c>
      <c r="Q40" s="13">
        <v>0</v>
      </c>
      <c r="R40" s="13">
        <v>0</v>
      </c>
    </row>
    <row r="41" spans="1:18" x14ac:dyDescent="0.25">
      <c r="A41" s="12" t="s">
        <v>79</v>
      </c>
      <c r="B41" s="12" t="s">
        <v>289</v>
      </c>
      <c r="C41" s="12" t="s">
        <v>16</v>
      </c>
      <c r="D41" s="13">
        <v>386275</v>
      </c>
      <c r="E41" s="14">
        <v>44874.765993275461</v>
      </c>
      <c r="F41" s="21">
        <f>L41+M41+N41+O41+P41+Q41+R41</f>
        <v>5.4</v>
      </c>
      <c r="G41" s="12" t="s">
        <v>166</v>
      </c>
      <c r="H41" s="12" t="s">
        <v>124</v>
      </c>
      <c r="I41" s="12" t="s">
        <v>46</v>
      </c>
      <c r="J41" s="12" t="s">
        <v>3</v>
      </c>
      <c r="K41" s="12" t="s">
        <v>3</v>
      </c>
      <c r="L41" s="13">
        <v>0</v>
      </c>
      <c r="M41" s="13">
        <v>0</v>
      </c>
      <c r="N41" s="13">
        <v>0</v>
      </c>
      <c r="O41" s="13">
        <v>0</v>
      </c>
      <c r="P41" s="13">
        <v>3</v>
      </c>
      <c r="Q41" s="13">
        <v>2.4</v>
      </c>
      <c r="R41" s="13">
        <v>0</v>
      </c>
    </row>
    <row r="42" spans="1:18" x14ac:dyDescent="0.25">
      <c r="A42" s="12" t="s">
        <v>79</v>
      </c>
      <c r="B42" s="12" t="s">
        <v>289</v>
      </c>
      <c r="C42" s="12" t="s">
        <v>73</v>
      </c>
      <c r="D42" s="13">
        <v>384370</v>
      </c>
      <c r="E42" s="14">
        <v>44869.781535289352</v>
      </c>
      <c r="F42" s="21">
        <f>L42+M42+N42+O42+P42+Q42+R42</f>
        <v>22.5</v>
      </c>
      <c r="G42" s="12" t="s">
        <v>128</v>
      </c>
      <c r="H42" s="12" t="s">
        <v>124</v>
      </c>
      <c r="I42" s="12" t="s">
        <v>129</v>
      </c>
      <c r="J42" s="12" t="s">
        <v>3</v>
      </c>
      <c r="K42" s="12" t="s">
        <v>3</v>
      </c>
      <c r="L42" s="13">
        <v>0</v>
      </c>
      <c r="M42" s="13">
        <v>0</v>
      </c>
      <c r="N42" s="13">
        <v>0</v>
      </c>
      <c r="O42" s="13">
        <v>6</v>
      </c>
      <c r="P42" s="13">
        <v>3</v>
      </c>
      <c r="Q42" s="13">
        <v>12</v>
      </c>
      <c r="R42" s="13">
        <v>1.5</v>
      </c>
    </row>
    <row r="43" spans="1:18" x14ac:dyDescent="0.25">
      <c r="A43" s="12" t="s">
        <v>79</v>
      </c>
      <c r="B43" s="12" t="s">
        <v>289</v>
      </c>
      <c r="C43" s="12" t="s">
        <v>73</v>
      </c>
      <c r="D43" s="13">
        <v>386208</v>
      </c>
      <c r="E43" s="14">
        <v>44874.734613020832</v>
      </c>
      <c r="F43" s="21">
        <f>L43+M43+N43+O43+P43+Q43+R43</f>
        <v>11.3</v>
      </c>
      <c r="G43" s="12" t="s">
        <v>149</v>
      </c>
      <c r="H43" s="12" t="s">
        <v>124</v>
      </c>
      <c r="I43" s="12" t="s">
        <v>43</v>
      </c>
      <c r="J43" s="12" t="s">
        <v>3</v>
      </c>
      <c r="K43" s="12" t="s">
        <v>3</v>
      </c>
      <c r="L43" s="13">
        <v>0</v>
      </c>
      <c r="M43" s="13">
        <v>0</v>
      </c>
      <c r="N43" s="13">
        <v>0</v>
      </c>
      <c r="O43" s="13">
        <v>6</v>
      </c>
      <c r="P43" s="13">
        <v>3</v>
      </c>
      <c r="Q43" s="13">
        <v>0.8</v>
      </c>
      <c r="R43" s="13">
        <v>1.5</v>
      </c>
    </row>
  </sheetData>
  <sortState xmlns:xlrd2="http://schemas.microsoft.com/office/spreadsheetml/2017/richdata2" ref="A2:R43">
    <sortCondition ref="C2:C43" customList="APROVADO,CLASSIFICADO,REPROVADO,DESCLASSIFICADO,CANCELADO"/>
    <sortCondition descending="1" ref="F2:F43"/>
    <sortCondition descending="1" ref="L2:L43"/>
    <sortCondition descending="1" ref="Q2:Q43"/>
    <sortCondition descending="1" ref="P2:P43"/>
    <sortCondition ref="E2:E43"/>
  </sortState>
  <pageMargins left="0" right="0" top="0" bottom="0" header="0" footer="0"/>
  <pageSetup paperSize="9" scale="33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322A-0363-470E-B31E-18E9BB82855A}">
  <sheetPr>
    <pageSetUpPr fitToPage="1"/>
  </sheetPr>
  <dimension ref="A1:R15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8" bestFit="1" customWidth="1"/>
    <col min="2" max="2" width="19.85546875" style="8" bestFit="1" customWidth="1"/>
    <col min="3" max="3" width="23.28515625" style="8" bestFit="1" customWidth="1"/>
    <col min="4" max="4" width="12.85546875" style="9" bestFit="1" customWidth="1"/>
    <col min="5" max="5" width="22.5703125" style="9" bestFit="1" customWidth="1"/>
    <col min="6" max="6" width="15.28515625" style="10" bestFit="1" customWidth="1"/>
    <col min="7" max="7" width="58.28515625" style="9" bestFit="1" customWidth="1"/>
    <col min="8" max="8" width="33.42578125" style="10" customWidth="1"/>
    <col min="9" max="9" width="7.42578125" style="8" bestFit="1" customWidth="1"/>
    <col min="10" max="10" width="11.28515625" style="8" bestFit="1" customWidth="1"/>
    <col min="11" max="11" width="17.7109375" style="8" bestFit="1" customWidth="1"/>
    <col min="12" max="12" width="20.7109375" style="8" bestFit="1" customWidth="1"/>
    <col min="13" max="13" width="35.28515625" style="8" bestFit="1" customWidth="1"/>
    <col min="14" max="14" width="38.85546875" style="8" bestFit="1" customWidth="1"/>
    <col min="15" max="15" width="33.140625" style="8" bestFit="1" customWidth="1"/>
    <col min="16" max="16" width="52.85546875" style="9" bestFit="1" customWidth="1"/>
    <col min="17" max="17" width="44" style="9" bestFit="1" customWidth="1"/>
    <col min="18" max="18" width="47.42578125" style="9" bestFit="1" customWidth="1"/>
    <col min="19" max="16384" width="20.42578125" style="8"/>
  </cols>
  <sheetData>
    <row r="1" spans="1:18" s="19" customFormat="1" ht="30" x14ac:dyDescent="0.2">
      <c r="A1" s="17" t="s">
        <v>8</v>
      </c>
      <c r="B1" s="17" t="s">
        <v>0</v>
      </c>
      <c r="C1" s="17" t="s">
        <v>9</v>
      </c>
      <c r="D1" s="17" t="s">
        <v>10</v>
      </c>
      <c r="E1" s="17" t="s">
        <v>11</v>
      </c>
      <c r="F1" s="18" t="s">
        <v>77</v>
      </c>
      <c r="G1" s="17" t="s">
        <v>12</v>
      </c>
      <c r="H1" s="17" t="s">
        <v>13</v>
      </c>
      <c r="I1" s="17" t="s">
        <v>1</v>
      </c>
      <c r="J1" s="17" t="s">
        <v>14</v>
      </c>
      <c r="K1" s="17" t="s">
        <v>15</v>
      </c>
      <c r="L1" s="17" t="s">
        <v>25</v>
      </c>
      <c r="M1" s="17" t="s">
        <v>71</v>
      </c>
      <c r="N1" s="17" t="s">
        <v>283</v>
      </c>
      <c r="O1" s="17" t="s">
        <v>284</v>
      </c>
      <c r="P1" s="17" t="s">
        <v>72</v>
      </c>
      <c r="Q1" s="17" t="s">
        <v>27</v>
      </c>
      <c r="R1" s="17" t="s">
        <v>26</v>
      </c>
    </row>
    <row r="2" spans="1:18" x14ac:dyDescent="0.25">
      <c r="A2" s="12" t="s">
        <v>79</v>
      </c>
      <c r="B2" s="12" t="s">
        <v>289</v>
      </c>
      <c r="C2" s="12" t="s">
        <v>80</v>
      </c>
      <c r="D2" s="13">
        <v>382531</v>
      </c>
      <c r="E2" s="14">
        <v>44865.620423541666</v>
      </c>
      <c r="F2" s="15">
        <f>L2+M2+N2+O2+P2+Q2+R2</f>
        <v>13.700000000000001</v>
      </c>
      <c r="G2" s="12" t="s">
        <v>76</v>
      </c>
      <c r="H2" s="12" t="s">
        <v>22</v>
      </c>
      <c r="I2" s="12" t="s">
        <v>44</v>
      </c>
      <c r="J2" s="12" t="s">
        <v>2</v>
      </c>
      <c r="K2" s="12" t="s">
        <v>3</v>
      </c>
      <c r="L2" s="13">
        <v>6</v>
      </c>
      <c r="M2" s="13">
        <v>4</v>
      </c>
      <c r="N2" s="13">
        <v>3</v>
      </c>
      <c r="O2" s="13">
        <v>0</v>
      </c>
      <c r="P2" s="13">
        <v>0</v>
      </c>
      <c r="Q2" s="16">
        <v>0.4</v>
      </c>
      <c r="R2" s="16">
        <v>0.3</v>
      </c>
    </row>
    <row r="3" spans="1:18" x14ac:dyDescent="0.25">
      <c r="A3" s="12" t="s">
        <v>79</v>
      </c>
      <c r="B3" s="12" t="s">
        <v>289</v>
      </c>
      <c r="C3" s="12" t="s">
        <v>80</v>
      </c>
      <c r="D3" s="13">
        <v>385005</v>
      </c>
      <c r="E3" s="14">
        <v>44872.615364664351</v>
      </c>
      <c r="F3" s="15">
        <f>L3+M3+N3+O3+P3+Q3+R3</f>
        <v>13.5</v>
      </c>
      <c r="G3" s="12" t="s">
        <v>52</v>
      </c>
      <c r="H3" s="12" t="s">
        <v>22</v>
      </c>
      <c r="I3" s="12" t="s">
        <v>24</v>
      </c>
      <c r="J3" s="12" t="s">
        <v>2</v>
      </c>
      <c r="K3" s="12" t="s">
        <v>3</v>
      </c>
      <c r="L3" s="13">
        <v>6</v>
      </c>
      <c r="M3" s="13">
        <v>4</v>
      </c>
      <c r="N3" s="13">
        <v>3</v>
      </c>
      <c r="O3" s="13">
        <v>0</v>
      </c>
      <c r="P3" s="13">
        <v>0</v>
      </c>
      <c r="Q3" s="16">
        <v>0.2</v>
      </c>
      <c r="R3" s="16">
        <v>0.3</v>
      </c>
    </row>
    <row r="4" spans="1:18" x14ac:dyDescent="0.25">
      <c r="A4" s="12" t="s">
        <v>79</v>
      </c>
      <c r="B4" s="12" t="s">
        <v>289</v>
      </c>
      <c r="C4" s="12" t="s">
        <v>80</v>
      </c>
      <c r="D4" s="13">
        <v>385176</v>
      </c>
      <c r="E4" s="14">
        <v>44872.721470648146</v>
      </c>
      <c r="F4" s="15">
        <f>L4+M4+N4+O4+P4+Q4+R4</f>
        <v>13.5</v>
      </c>
      <c r="G4" s="12" t="s">
        <v>168</v>
      </c>
      <c r="H4" s="12" t="s">
        <v>22</v>
      </c>
      <c r="I4" s="12" t="s">
        <v>69</v>
      </c>
      <c r="J4" s="12" t="s">
        <v>2</v>
      </c>
      <c r="K4" s="12" t="s">
        <v>3</v>
      </c>
      <c r="L4" s="13">
        <v>6</v>
      </c>
      <c r="M4" s="13">
        <v>4</v>
      </c>
      <c r="N4" s="13">
        <v>3</v>
      </c>
      <c r="O4" s="13">
        <v>0</v>
      </c>
      <c r="P4" s="13">
        <v>0</v>
      </c>
      <c r="Q4" s="16">
        <v>0.2</v>
      </c>
      <c r="R4" s="16">
        <v>0.3</v>
      </c>
    </row>
    <row r="5" spans="1:18" x14ac:dyDescent="0.25">
      <c r="A5" s="12" t="s">
        <v>79</v>
      </c>
      <c r="B5" s="12" t="s">
        <v>289</v>
      </c>
      <c r="C5" s="12" t="s">
        <v>80</v>
      </c>
      <c r="D5" s="13">
        <v>385509</v>
      </c>
      <c r="E5" s="14">
        <v>44873.476516192131</v>
      </c>
      <c r="F5" s="15">
        <f>L5+M5+N5+O5+P5+Q5+R5</f>
        <v>13.5</v>
      </c>
      <c r="G5" s="12" t="s">
        <v>169</v>
      </c>
      <c r="H5" s="12" t="s">
        <v>22</v>
      </c>
      <c r="I5" s="12" t="s">
        <v>21</v>
      </c>
      <c r="J5" s="12" t="s">
        <v>2</v>
      </c>
      <c r="K5" s="12" t="s">
        <v>3</v>
      </c>
      <c r="L5" s="13">
        <v>6</v>
      </c>
      <c r="M5" s="13">
        <v>4</v>
      </c>
      <c r="N5" s="13">
        <v>3</v>
      </c>
      <c r="O5" s="13">
        <v>0</v>
      </c>
      <c r="P5" s="13">
        <v>0</v>
      </c>
      <c r="Q5" s="16">
        <v>0.2</v>
      </c>
      <c r="R5" s="16">
        <v>0.3</v>
      </c>
    </row>
    <row r="6" spans="1:18" x14ac:dyDescent="0.25">
      <c r="A6" s="12" t="s">
        <v>79</v>
      </c>
      <c r="B6" s="12" t="s">
        <v>289</v>
      </c>
      <c r="C6" s="12" t="s">
        <v>80</v>
      </c>
      <c r="D6" s="13">
        <v>381244</v>
      </c>
      <c r="E6" s="14">
        <v>44861.88567116898</v>
      </c>
      <c r="F6" s="15">
        <f>L6+M6+N6+O6+P6+Q6+R6</f>
        <v>13.2</v>
      </c>
      <c r="G6" s="12" t="s">
        <v>172</v>
      </c>
      <c r="H6" s="12" t="s">
        <v>22</v>
      </c>
      <c r="I6" s="12" t="s">
        <v>23</v>
      </c>
      <c r="J6" s="12" t="s">
        <v>2</v>
      </c>
      <c r="K6" s="12" t="s">
        <v>3</v>
      </c>
      <c r="L6" s="13">
        <v>6</v>
      </c>
      <c r="M6" s="13">
        <v>4</v>
      </c>
      <c r="N6" s="13">
        <v>3</v>
      </c>
      <c r="O6" s="13">
        <v>0</v>
      </c>
      <c r="P6" s="13">
        <v>0</v>
      </c>
      <c r="Q6" s="16">
        <v>0.2</v>
      </c>
      <c r="R6" s="16">
        <v>0</v>
      </c>
    </row>
    <row r="7" spans="1:18" x14ac:dyDescent="0.25">
      <c r="A7" s="12" t="s">
        <v>79</v>
      </c>
      <c r="B7" s="12" t="s">
        <v>289</v>
      </c>
      <c r="C7" s="12" t="s">
        <v>80</v>
      </c>
      <c r="D7" s="13">
        <v>383738</v>
      </c>
      <c r="E7" s="14">
        <v>44868.490544722219</v>
      </c>
      <c r="F7" s="15">
        <f>L7+M7+N7+O7+P7+Q7+R7</f>
        <v>7.8</v>
      </c>
      <c r="G7" s="12" t="s">
        <v>175</v>
      </c>
      <c r="H7" s="12" t="s">
        <v>22</v>
      </c>
      <c r="I7" s="12" t="s">
        <v>43</v>
      </c>
      <c r="J7" s="12" t="s">
        <v>3</v>
      </c>
      <c r="K7" s="12" t="s">
        <v>3</v>
      </c>
      <c r="L7" s="13">
        <v>0</v>
      </c>
      <c r="M7" s="13">
        <v>0</v>
      </c>
      <c r="N7" s="13">
        <v>3</v>
      </c>
      <c r="O7" s="13">
        <v>0</v>
      </c>
      <c r="P7" s="13">
        <v>0</v>
      </c>
      <c r="Q7" s="16">
        <v>4.8</v>
      </c>
      <c r="R7" s="16">
        <v>0</v>
      </c>
    </row>
    <row r="8" spans="1:18" x14ac:dyDescent="0.25">
      <c r="A8" s="12" t="s">
        <v>79</v>
      </c>
      <c r="B8" s="12" t="s">
        <v>289</v>
      </c>
      <c r="C8" s="12" t="s">
        <v>16</v>
      </c>
      <c r="D8" s="13">
        <v>383608</v>
      </c>
      <c r="E8" s="14">
        <v>44868.383675173609</v>
      </c>
      <c r="F8" s="15">
        <f>L8+M8+N8+O8+P8+Q8+R8</f>
        <v>13.6</v>
      </c>
      <c r="G8" s="12" t="s">
        <v>167</v>
      </c>
      <c r="H8" s="12" t="s">
        <v>22</v>
      </c>
      <c r="I8" s="12" t="s">
        <v>42</v>
      </c>
      <c r="J8" s="12" t="s">
        <v>2</v>
      </c>
      <c r="K8" s="12" t="s">
        <v>3</v>
      </c>
      <c r="L8" s="13">
        <v>6</v>
      </c>
      <c r="M8" s="13">
        <v>4</v>
      </c>
      <c r="N8" s="13">
        <v>3</v>
      </c>
      <c r="O8" s="13">
        <v>0</v>
      </c>
      <c r="P8" s="13">
        <v>0</v>
      </c>
      <c r="Q8" s="16">
        <v>0</v>
      </c>
      <c r="R8" s="16">
        <v>0.6</v>
      </c>
    </row>
    <row r="9" spans="1:18" x14ac:dyDescent="0.25">
      <c r="A9" s="12" t="s">
        <v>79</v>
      </c>
      <c r="B9" s="12" t="s">
        <v>289</v>
      </c>
      <c r="C9" s="12" t="s">
        <v>16</v>
      </c>
      <c r="D9" s="13">
        <v>382972</v>
      </c>
      <c r="E9" s="14">
        <v>44866.442341805552</v>
      </c>
      <c r="F9" s="15">
        <f>L9+M9+N9+O9+P9+Q9+R9</f>
        <v>13.3</v>
      </c>
      <c r="G9" s="12" t="s">
        <v>170</v>
      </c>
      <c r="H9" s="12" t="s">
        <v>22</v>
      </c>
      <c r="I9" s="12" t="s">
        <v>5</v>
      </c>
      <c r="J9" s="12" t="s">
        <v>2</v>
      </c>
      <c r="K9" s="12" t="s">
        <v>3</v>
      </c>
      <c r="L9" s="13">
        <v>6</v>
      </c>
      <c r="M9" s="13">
        <v>4</v>
      </c>
      <c r="N9" s="13">
        <v>3</v>
      </c>
      <c r="O9" s="13">
        <v>0</v>
      </c>
      <c r="P9" s="13">
        <v>0</v>
      </c>
      <c r="Q9" s="16">
        <v>0</v>
      </c>
      <c r="R9" s="16">
        <v>0.3</v>
      </c>
    </row>
    <row r="10" spans="1:18" x14ac:dyDescent="0.25">
      <c r="A10" s="12" t="s">
        <v>79</v>
      </c>
      <c r="B10" s="12" t="s">
        <v>289</v>
      </c>
      <c r="C10" s="12" t="s">
        <v>16</v>
      </c>
      <c r="D10" s="13">
        <v>384140</v>
      </c>
      <c r="E10" s="14">
        <v>44869.420351782406</v>
      </c>
      <c r="F10" s="15">
        <f>L10+M10+N10+O10+P10+Q10+R10</f>
        <v>13.3</v>
      </c>
      <c r="G10" s="12" t="s">
        <v>171</v>
      </c>
      <c r="H10" s="12" t="s">
        <v>22</v>
      </c>
      <c r="I10" s="12" t="s">
        <v>48</v>
      </c>
      <c r="J10" s="12" t="s">
        <v>2</v>
      </c>
      <c r="K10" s="12" t="s">
        <v>3</v>
      </c>
      <c r="L10" s="13">
        <v>6</v>
      </c>
      <c r="M10" s="13">
        <v>4</v>
      </c>
      <c r="N10" s="13">
        <v>3</v>
      </c>
      <c r="O10" s="13">
        <v>0</v>
      </c>
      <c r="P10" s="13">
        <v>0</v>
      </c>
      <c r="Q10" s="16">
        <v>0</v>
      </c>
      <c r="R10" s="16">
        <v>0.3</v>
      </c>
    </row>
    <row r="11" spans="1:18" x14ac:dyDescent="0.25">
      <c r="A11" s="12" t="s">
        <v>79</v>
      </c>
      <c r="B11" s="12" t="s">
        <v>289</v>
      </c>
      <c r="C11" s="12" t="s">
        <v>16</v>
      </c>
      <c r="D11" s="13">
        <v>385949</v>
      </c>
      <c r="E11" s="14">
        <v>44874.450624687495</v>
      </c>
      <c r="F11" s="15">
        <f>L11+M11+N11+O11+P11+Q11+R11</f>
        <v>13.3</v>
      </c>
      <c r="G11" s="12" t="s">
        <v>64</v>
      </c>
      <c r="H11" s="12" t="s">
        <v>22</v>
      </c>
      <c r="I11" s="12" t="s">
        <v>23</v>
      </c>
      <c r="J11" s="12" t="s">
        <v>2</v>
      </c>
      <c r="K11" s="12" t="s">
        <v>3</v>
      </c>
      <c r="L11" s="13">
        <v>6</v>
      </c>
      <c r="M11" s="13">
        <v>4</v>
      </c>
      <c r="N11" s="13">
        <v>3</v>
      </c>
      <c r="O11" s="13">
        <v>0</v>
      </c>
      <c r="P11" s="13">
        <v>0</v>
      </c>
      <c r="Q11" s="16">
        <v>0</v>
      </c>
      <c r="R11" s="16">
        <v>0.3</v>
      </c>
    </row>
    <row r="12" spans="1:18" x14ac:dyDescent="0.25">
      <c r="A12" s="12" t="s">
        <v>79</v>
      </c>
      <c r="B12" s="12" t="s">
        <v>289</v>
      </c>
      <c r="C12" s="12" t="s">
        <v>16</v>
      </c>
      <c r="D12" s="13">
        <v>381763</v>
      </c>
      <c r="E12" s="14">
        <v>44863.490062384255</v>
      </c>
      <c r="F12" s="15">
        <f>L12+M12+N12+O12+P12+Q12+R12</f>
        <v>13</v>
      </c>
      <c r="G12" s="12" t="s">
        <v>63</v>
      </c>
      <c r="H12" s="12" t="s">
        <v>22</v>
      </c>
      <c r="I12" s="12" t="s">
        <v>23</v>
      </c>
      <c r="J12" s="12" t="s">
        <v>2</v>
      </c>
      <c r="K12" s="12" t="s">
        <v>3</v>
      </c>
      <c r="L12" s="13">
        <v>6</v>
      </c>
      <c r="M12" s="13">
        <v>4</v>
      </c>
      <c r="N12" s="13">
        <v>3</v>
      </c>
      <c r="O12" s="13">
        <v>0</v>
      </c>
      <c r="P12" s="13">
        <v>0</v>
      </c>
      <c r="Q12" s="16">
        <v>0</v>
      </c>
      <c r="R12" s="16">
        <v>0</v>
      </c>
    </row>
    <row r="13" spans="1:18" x14ac:dyDescent="0.25">
      <c r="A13" s="12" t="s">
        <v>79</v>
      </c>
      <c r="B13" s="12" t="s">
        <v>289</v>
      </c>
      <c r="C13" s="12" t="s">
        <v>16</v>
      </c>
      <c r="D13" s="13">
        <v>382039</v>
      </c>
      <c r="E13" s="14">
        <v>44865.341703229162</v>
      </c>
      <c r="F13" s="15">
        <f>L13+M13+N13+O13+P13+Q13+R13</f>
        <v>13</v>
      </c>
      <c r="G13" s="12" t="s">
        <v>66</v>
      </c>
      <c r="H13" s="12" t="s">
        <v>22</v>
      </c>
      <c r="I13" s="12" t="s">
        <v>7</v>
      </c>
      <c r="J13" s="12" t="s">
        <v>2</v>
      </c>
      <c r="K13" s="12" t="s">
        <v>3</v>
      </c>
      <c r="L13" s="13">
        <v>6</v>
      </c>
      <c r="M13" s="13">
        <v>4</v>
      </c>
      <c r="N13" s="13">
        <v>3</v>
      </c>
      <c r="O13" s="13">
        <v>0</v>
      </c>
      <c r="P13" s="13">
        <v>0</v>
      </c>
      <c r="Q13" s="16">
        <v>0</v>
      </c>
      <c r="R13" s="16">
        <v>0</v>
      </c>
    </row>
    <row r="14" spans="1:18" x14ac:dyDescent="0.25">
      <c r="A14" s="12" t="s">
        <v>79</v>
      </c>
      <c r="B14" s="12" t="s">
        <v>289</v>
      </c>
      <c r="C14" s="12" t="s">
        <v>16</v>
      </c>
      <c r="D14" s="13">
        <v>383825</v>
      </c>
      <c r="E14" s="14">
        <v>44868.60717880787</v>
      </c>
      <c r="F14" s="15">
        <f>L14+M14+N14+O14+P14+Q14+R14</f>
        <v>13</v>
      </c>
      <c r="G14" s="12" t="s">
        <v>173</v>
      </c>
      <c r="H14" s="12" t="s">
        <v>22</v>
      </c>
      <c r="I14" s="12" t="s">
        <v>23</v>
      </c>
      <c r="J14" s="12" t="s">
        <v>2</v>
      </c>
      <c r="K14" s="12" t="s">
        <v>3</v>
      </c>
      <c r="L14" s="13">
        <v>6</v>
      </c>
      <c r="M14" s="13">
        <v>4</v>
      </c>
      <c r="N14" s="13">
        <v>3</v>
      </c>
      <c r="O14" s="13">
        <v>0</v>
      </c>
      <c r="P14" s="13">
        <v>0</v>
      </c>
      <c r="Q14" s="16">
        <v>0</v>
      </c>
      <c r="R14" s="16">
        <v>0</v>
      </c>
    </row>
    <row r="15" spans="1:18" x14ac:dyDescent="0.25">
      <c r="A15" s="12" t="s">
        <v>79</v>
      </c>
      <c r="B15" s="12" t="s">
        <v>289</v>
      </c>
      <c r="C15" s="12" t="s">
        <v>16</v>
      </c>
      <c r="D15" s="13">
        <v>382083</v>
      </c>
      <c r="E15" s="14">
        <v>44865.385737986107</v>
      </c>
      <c r="F15" s="15">
        <f>L15+M15+N15+O15+P15+Q15+R15</f>
        <v>9.6</v>
      </c>
      <c r="G15" s="12" t="s">
        <v>174</v>
      </c>
      <c r="H15" s="12" t="s">
        <v>22</v>
      </c>
      <c r="I15" s="12" t="s">
        <v>23</v>
      </c>
      <c r="J15" s="12" t="s">
        <v>2</v>
      </c>
      <c r="K15" s="12" t="s">
        <v>3</v>
      </c>
      <c r="L15" s="13">
        <v>6</v>
      </c>
      <c r="M15" s="13">
        <v>0</v>
      </c>
      <c r="N15" s="13">
        <v>3</v>
      </c>
      <c r="O15" s="13">
        <v>0</v>
      </c>
      <c r="P15" s="13">
        <v>0</v>
      </c>
      <c r="Q15" s="16">
        <v>0</v>
      </c>
      <c r="R15" s="16">
        <v>0.6</v>
      </c>
    </row>
  </sheetData>
  <sortState xmlns:xlrd2="http://schemas.microsoft.com/office/spreadsheetml/2017/richdata2" ref="A2:R15">
    <sortCondition ref="C2:C15" customList="APROVADO,CLASSIFICADO,REPROVADO,DESCLASSIFICADO,CANCELADO,AUSENTE"/>
    <sortCondition descending="1" ref="F2:F15"/>
    <sortCondition descending="1" ref="L2:L15"/>
    <sortCondition descending="1" ref="Q2:Q15"/>
    <sortCondition descending="1" ref="P2:P15"/>
    <sortCondition ref="E2:E15"/>
  </sortState>
  <pageMargins left="0" right="0" top="0" bottom="0" header="0" footer="0"/>
  <pageSetup paperSize="9" scale="33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647D0-28F1-44D8-BA28-FD73A3AF0219}">
  <sheetPr>
    <pageSetUpPr fitToPage="1"/>
  </sheetPr>
  <dimension ref="A1:R93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8" bestFit="1" customWidth="1"/>
    <col min="2" max="2" width="19.85546875" style="8" bestFit="1" customWidth="1"/>
    <col min="3" max="3" width="23.28515625" style="8" bestFit="1" customWidth="1"/>
    <col min="4" max="4" width="12.85546875" style="9" bestFit="1" customWidth="1"/>
    <col min="5" max="5" width="22.5703125" style="9" bestFit="1" customWidth="1"/>
    <col min="6" max="6" width="15.28515625" style="10" bestFit="1" customWidth="1"/>
    <col min="7" max="7" width="58.28515625" style="9" bestFit="1" customWidth="1"/>
    <col min="8" max="8" width="33.28515625" style="10" customWidth="1"/>
    <col min="9" max="9" width="7.42578125" style="8" bestFit="1" customWidth="1"/>
    <col min="10" max="10" width="11.28515625" style="8" bestFit="1" customWidth="1"/>
    <col min="11" max="11" width="17.7109375" style="8" bestFit="1" customWidth="1"/>
    <col min="12" max="12" width="20.7109375" style="8" bestFit="1" customWidth="1"/>
    <col min="13" max="13" width="35.28515625" style="8" bestFit="1" customWidth="1"/>
    <col min="14" max="14" width="38.85546875" style="8" bestFit="1" customWidth="1"/>
    <col min="15" max="15" width="33.140625" style="8" bestFit="1" customWidth="1"/>
    <col min="16" max="16" width="52.85546875" style="9" bestFit="1" customWidth="1"/>
    <col min="17" max="17" width="44" style="9" bestFit="1" customWidth="1"/>
    <col min="18" max="18" width="47.42578125" style="9" bestFit="1" customWidth="1"/>
    <col min="19" max="16384" width="20.42578125" style="8"/>
  </cols>
  <sheetData>
    <row r="1" spans="1:18" s="19" customFormat="1" ht="30" x14ac:dyDescent="0.2">
      <c r="A1" s="17" t="s">
        <v>8</v>
      </c>
      <c r="B1" s="17" t="s">
        <v>0</v>
      </c>
      <c r="C1" s="17" t="s">
        <v>9</v>
      </c>
      <c r="D1" s="17" t="s">
        <v>10</v>
      </c>
      <c r="E1" s="17" t="s">
        <v>11</v>
      </c>
      <c r="F1" s="18" t="s">
        <v>77</v>
      </c>
      <c r="G1" s="17" t="s">
        <v>12</v>
      </c>
      <c r="H1" s="17" t="s">
        <v>13</v>
      </c>
      <c r="I1" s="17" t="s">
        <v>1</v>
      </c>
      <c r="J1" s="17" t="s">
        <v>14</v>
      </c>
      <c r="K1" s="17" t="s">
        <v>15</v>
      </c>
      <c r="L1" s="17" t="s">
        <v>25</v>
      </c>
      <c r="M1" s="17" t="s">
        <v>71</v>
      </c>
      <c r="N1" s="17" t="s">
        <v>283</v>
      </c>
      <c r="O1" s="17" t="s">
        <v>284</v>
      </c>
      <c r="P1" s="17" t="s">
        <v>72</v>
      </c>
      <c r="Q1" s="17" t="s">
        <v>27</v>
      </c>
      <c r="R1" s="17" t="s">
        <v>26</v>
      </c>
    </row>
    <row r="2" spans="1:18" x14ac:dyDescent="0.25">
      <c r="A2" s="12" t="s">
        <v>79</v>
      </c>
      <c r="B2" s="12" t="s">
        <v>289</v>
      </c>
      <c r="C2" s="12" t="s">
        <v>80</v>
      </c>
      <c r="D2" s="13">
        <v>385518</v>
      </c>
      <c r="E2" s="14">
        <v>44873.487290775462</v>
      </c>
      <c r="F2" s="15">
        <f>L2+M2+N2+O2+P2+Q2+R2</f>
        <v>18.7</v>
      </c>
      <c r="G2" s="12" t="s">
        <v>178</v>
      </c>
      <c r="H2" s="12" t="s">
        <v>177</v>
      </c>
      <c r="I2" s="12" t="s">
        <v>21</v>
      </c>
      <c r="J2" s="12" t="s">
        <v>2</v>
      </c>
      <c r="K2" s="12" t="s">
        <v>3</v>
      </c>
      <c r="L2" s="13">
        <v>6</v>
      </c>
      <c r="M2" s="13">
        <v>4</v>
      </c>
      <c r="N2" s="13">
        <v>3</v>
      </c>
      <c r="O2" s="13">
        <v>0</v>
      </c>
      <c r="P2" s="13">
        <v>0</v>
      </c>
      <c r="Q2" s="16">
        <v>5.2</v>
      </c>
      <c r="R2" s="16">
        <v>0.5</v>
      </c>
    </row>
    <row r="3" spans="1:18" x14ac:dyDescent="0.25">
      <c r="A3" s="12" t="s">
        <v>79</v>
      </c>
      <c r="B3" s="12" t="s">
        <v>289</v>
      </c>
      <c r="C3" s="12" t="s">
        <v>80</v>
      </c>
      <c r="D3" s="13">
        <v>383869</v>
      </c>
      <c r="E3" s="14">
        <v>44868.649767465278</v>
      </c>
      <c r="F3" s="15">
        <f>L3+M3+N3+O3+P3+Q3+R3</f>
        <v>17.8</v>
      </c>
      <c r="G3" s="12" t="s">
        <v>179</v>
      </c>
      <c r="H3" s="12" t="s">
        <v>177</v>
      </c>
      <c r="I3" s="12" t="s">
        <v>132</v>
      </c>
      <c r="J3" s="12" t="s">
        <v>2</v>
      </c>
      <c r="K3" s="12" t="s">
        <v>3</v>
      </c>
      <c r="L3" s="13">
        <v>6</v>
      </c>
      <c r="M3" s="13">
        <v>4</v>
      </c>
      <c r="N3" s="13">
        <v>3</v>
      </c>
      <c r="O3" s="13">
        <v>0</v>
      </c>
      <c r="P3" s="13">
        <v>0</v>
      </c>
      <c r="Q3" s="16">
        <v>4.8</v>
      </c>
      <c r="R3" s="16">
        <v>0</v>
      </c>
    </row>
    <row r="4" spans="1:18" x14ac:dyDescent="0.25">
      <c r="A4" s="12" t="s">
        <v>79</v>
      </c>
      <c r="B4" s="12" t="s">
        <v>289</v>
      </c>
      <c r="C4" s="12" t="s">
        <v>80</v>
      </c>
      <c r="D4" s="13">
        <v>385454</v>
      </c>
      <c r="E4" s="14">
        <v>44873.444651747683</v>
      </c>
      <c r="F4" s="15">
        <f>L4+M4+N4+O4+P4+Q4+R4</f>
        <v>17.3</v>
      </c>
      <c r="G4" s="12" t="s">
        <v>180</v>
      </c>
      <c r="H4" s="12" t="s">
        <v>177</v>
      </c>
      <c r="I4" s="12" t="s">
        <v>21</v>
      </c>
      <c r="J4" s="12" t="s">
        <v>2</v>
      </c>
      <c r="K4" s="12" t="s">
        <v>3</v>
      </c>
      <c r="L4" s="13">
        <v>6</v>
      </c>
      <c r="M4" s="13">
        <v>4</v>
      </c>
      <c r="N4" s="13">
        <v>3</v>
      </c>
      <c r="O4" s="13">
        <v>0</v>
      </c>
      <c r="P4" s="13">
        <v>0</v>
      </c>
      <c r="Q4" s="16">
        <v>4</v>
      </c>
      <c r="R4" s="16">
        <v>0.3</v>
      </c>
    </row>
    <row r="5" spans="1:18" x14ac:dyDescent="0.25">
      <c r="A5" s="12" t="s">
        <v>79</v>
      </c>
      <c r="B5" s="12" t="s">
        <v>289</v>
      </c>
      <c r="C5" s="12" t="s">
        <v>80</v>
      </c>
      <c r="D5" s="13">
        <v>385440</v>
      </c>
      <c r="E5" s="14">
        <v>44873.435150104167</v>
      </c>
      <c r="F5" s="15">
        <f>L5+M5+N5+O5+P5+Q5+R5</f>
        <v>17</v>
      </c>
      <c r="G5" s="12" t="s">
        <v>181</v>
      </c>
      <c r="H5" s="12" t="s">
        <v>177</v>
      </c>
      <c r="I5" s="12" t="s">
        <v>132</v>
      </c>
      <c r="J5" s="12" t="s">
        <v>2</v>
      </c>
      <c r="K5" s="12" t="s">
        <v>3</v>
      </c>
      <c r="L5" s="13">
        <v>6</v>
      </c>
      <c r="M5" s="13">
        <v>4</v>
      </c>
      <c r="N5" s="13">
        <v>3</v>
      </c>
      <c r="O5" s="13">
        <v>0</v>
      </c>
      <c r="P5" s="13">
        <v>0</v>
      </c>
      <c r="Q5" s="16">
        <v>4</v>
      </c>
      <c r="R5" s="16">
        <v>0</v>
      </c>
    </row>
    <row r="6" spans="1:18" x14ac:dyDescent="0.25">
      <c r="A6" s="12" t="s">
        <v>79</v>
      </c>
      <c r="B6" s="12" t="s">
        <v>289</v>
      </c>
      <c r="C6" s="12" t="s">
        <v>80</v>
      </c>
      <c r="D6" s="13">
        <v>382394</v>
      </c>
      <c r="E6" s="14">
        <v>44865.511631018519</v>
      </c>
      <c r="F6" s="15">
        <f>L6+M6+N6+O6+P6+Q6+R6</f>
        <v>16.5</v>
      </c>
      <c r="G6" s="12" t="s">
        <v>182</v>
      </c>
      <c r="H6" s="12" t="s">
        <v>177</v>
      </c>
      <c r="I6" s="12" t="s">
        <v>47</v>
      </c>
      <c r="J6" s="12" t="s">
        <v>3</v>
      </c>
      <c r="K6" s="12" t="s">
        <v>3</v>
      </c>
      <c r="L6" s="13">
        <v>0</v>
      </c>
      <c r="M6" s="13">
        <v>0</v>
      </c>
      <c r="N6" s="13">
        <v>3</v>
      </c>
      <c r="O6" s="13">
        <v>0</v>
      </c>
      <c r="P6" s="13">
        <v>0</v>
      </c>
      <c r="Q6" s="16">
        <v>12</v>
      </c>
      <c r="R6" s="16">
        <v>1.5</v>
      </c>
    </row>
    <row r="7" spans="1:18" x14ac:dyDescent="0.25">
      <c r="A7" s="12" t="s">
        <v>79</v>
      </c>
      <c r="B7" s="12" t="s">
        <v>289</v>
      </c>
      <c r="C7" s="12" t="s">
        <v>80</v>
      </c>
      <c r="D7" s="13">
        <v>386020</v>
      </c>
      <c r="E7" s="14">
        <v>44874.543050740736</v>
      </c>
      <c r="F7" s="15">
        <f>L7+M7+N7+O7+P7+Q7+R7</f>
        <v>16.3</v>
      </c>
      <c r="G7" s="12" t="s">
        <v>183</v>
      </c>
      <c r="H7" s="12" t="s">
        <v>177</v>
      </c>
      <c r="I7" s="12" t="s">
        <v>53</v>
      </c>
      <c r="J7" s="12" t="s">
        <v>3</v>
      </c>
      <c r="K7" s="12" t="s">
        <v>3</v>
      </c>
      <c r="L7" s="13">
        <v>0</v>
      </c>
      <c r="M7" s="13">
        <v>0</v>
      </c>
      <c r="N7" s="13">
        <v>3</v>
      </c>
      <c r="O7" s="13">
        <v>0</v>
      </c>
      <c r="P7" s="13">
        <v>0</v>
      </c>
      <c r="Q7" s="16">
        <v>12</v>
      </c>
      <c r="R7" s="16">
        <v>1.3</v>
      </c>
    </row>
    <row r="8" spans="1:18" x14ac:dyDescent="0.25">
      <c r="A8" s="12" t="s">
        <v>79</v>
      </c>
      <c r="B8" s="12" t="s">
        <v>289</v>
      </c>
      <c r="C8" s="12" t="s">
        <v>80</v>
      </c>
      <c r="D8" s="13">
        <v>385596</v>
      </c>
      <c r="E8" s="14">
        <v>44873.64180247685</v>
      </c>
      <c r="F8" s="15">
        <f>L8+M8+N8+O8+P8+Q8+R8</f>
        <v>15.8</v>
      </c>
      <c r="G8" s="12" t="s">
        <v>184</v>
      </c>
      <c r="H8" s="12" t="s">
        <v>177</v>
      </c>
      <c r="I8" s="12" t="s">
        <v>185</v>
      </c>
      <c r="J8" s="12" t="s">
        <v>2</v>
      </c>
      <c r="K8" s="12" t="s">
        <v>3</v>
      </c>
      <c r="L8" s="13">
        <v>6</v>
      </c>
      <c r="M8" s="13">
        <v>4</v>
      </c>
      <c r="N8" s="13">
        <v>3</v>
      </c>
      <c r="O8" s="13">
        <v>0</v>
      </c>
      <c r="P8" s="13">
        <v>0</v>
      </c>
      <c r="Q8" s="16">
        <v>2.8</v>
      </c>
      <c r="R8" s="16">
        <v>0</v>
      </c>
    </row>
    <row r="9" spans="1:18" x14ac:dyDescent="0.25">
      <c r="A9" s="12" t="s">
        <v>79</v>
      </c>
      <c r="B9" s="12" t="s">
        <v>289</v>
      </c>
      <c r="C9" s="12" t="s">
        <v>80</v>
      </c>
      <c r="D9" s="13">
        <v>385276</v>
      </c>
      <c r="E9" s="14">
        <v>44872.891002766199</v>
      </c>
      <c r="F9" s="15">
        <f>L9+M9+N9+O9+P9+Q9+R9</f>
        <v>15.8</v>
      </c>
      <c r="G9" s="12" t="s">
        <v>186</v>
      </c>
      <c r="H9" s="12" t="s">
        <v>177</v>
      </c>
      <c r="I9" s="12" t="s">
        <v>5</v>
      </c>
      <c r="J9" s="12" t="s">
        <v>2</v>
      </c>
      <c r="K9" s="12" t="s">
        <v>3</v>
      </c>
      <c r="L9" s="13">
        <v>6</v>
      </c>
      <c r="M9" s="13">
        <v>4</v>
      </c>
      <c r="N9" s="13">
        <v>3</v>
      </c>
      <c r="O9" s="13">
        <v>0</v>
      </c>
      <c r="P9" s="13">
        <v>0</v>
      </c>
      <c r="Q9" s="16">
        <v>2.4</v>
      </c>
      <c r="R9" s="16">
        <v>0.4</v>
      </c>
    </row>
    <row r="10" spans="1:18" x14ac:dyDescent="0.25">
      <c r="A10" s="12" t="s">
        <v>79</v>
      </c>
      <c r="B10" s="12" t="s">
        <v>289</v>
      </c>
      <c r="C10" s="12" t="s">
        <v>80</v>
      </c>
      <c r="D10" s="13">
        <v>381915</v>
      </c>
      <c r="E10" s="14">
        <v>44864.674595810182</v>
      </c>
      <c r="F10" s="15">
        <f>L10+M10+N10+O10+P10+Q10+R10</f>
        <v>15.8</v>
      </c>
      <c r="G10" s="12" t="s">
        <v>187</v>
      </c>
      <c r="H10" s="12" t="s">
        <v>177</v>
      </c>
      <c r="I10" s="12" t="s">
        <v>188</v>
      </c>
      <c r="J10" s="12" t="s">
        <v>3</v>
      </c>
      <c r="K10" s="12" t="s">
        <v>3</v>
      </c>
      <c r="L10" s="13">
        <v>0</v>
      </c>
      <c r="M10" s="13">
        <v>0</v>
      </c>
      <c r="N10" s="13">
        <v>3</v>
      </c>
      <c r="O10" s="13">
        <v>0</v>
      </c>
      <c r="P10" s="13">
        <v>0</v>
      </c>
      <c r="Q10" s="16">
        <v>12</v>
      </c>
      <c r="R10" s="16">
        <v>0.8</v>
      </c>
    </row>
    <row r="11" spans="1:18" x14ac:dyDescent="0.25">
      <c r="A11" s="12" t="s">
        <v>79</v>
      </c>
      <c r="B11" s="12" t="s">
        <v>289</v>
      </c>
      <c r="C11" s="12" t="s">
        <v>80</v>
      </c>
      <c r="D11" s="13">
        <v>381237</v>
      </c>
      <c r="E11" s="14">
        <v>44861.863980821756</v>
      </c>
      <c r="F11" s="15">
        <f>L11+M11+N11+O11+P11+Q11+R11</f>
        <v>15.7</v>
      </c>
      <c r="G11" s="12" t="s">
        <v>189</v>
      </c>
      <c r="H11" s="12" t="s">
        <v>177</v>
      </c>
      <c r="I11" s="12" t="s">
        <v>5</v>
      </c>
      <c r="J11" s="12" t="s">
        <v>3</v>
      </c>
      <c r="K11" s="12" t="s">
        <v>3</v>
      </c>
      <c r="L11" s="13">
        <v>0</v>
      </c>
      <c r="M11" s="13">
        <v>0</v>
      </c>
      <c r="N11" s="13">
        <v>3</v>
      </c>
      <c r="O11" s="13">
        <v>0</v>
      </c>
      <c r="P11" s="13">
        <v>0</v>
      </c>
      <c r="Q11" s="16">
        <v>12</v>
      </c>
      <c r="R11" s="16">
        <v>0.7</v>
      </c>
    </row>
    <row r="12" spans="1:18" x14ac:dyDescent="0.25">
      <c r="A12" s="12" t="s">
        <v>79</v>
      </c>
      <c r="B12" s="12" t="s">
        <v>289</v>
      </c>
      <c r="C12" s="12" t="s">
        <v>80</v>
      </c>
      <c r="D12" s="13">
        <v>386343</v>
      </c>
      <c r="E12" s="14">
        <v>44874.795129502316</v>
      </c>
      <c r="F12" s="15">
        <f>L12+M12+N12+O12+P12+Q12+R12</f>
        <v>15.6</v>
      </c>
      <c r="G12" s="12" t="s">
        <v>190</v>
      </c>
      <c r="H12" s="12" t="s">
        <v>177</v>
      </c>
      <c r="I12" s="12" t="s">
        <v>47</v>
      </c>
      <c r="J12" s="12" t="s">
        <v>3</v>
      </c>
      <c r="K12" s="12" t="s">
        <v>3</v>
      </c>
      <c r="L12" s="13">
        <v>0</v>
      </c>
      <c r="M12" s="13">
        <v>0</v>
      </c>
      <c r="N12" s="13">
        <v>3</v>
      </c>
      <c r="O12" s="13">
        <v>0</v>
      </c>
      <c r="P12" s="13">
        <v>0</v>
      </c>
      <c r="Q12" s="16">
        <v>12</v>
      </c>
      <c r="R12" s="16">
        <v>0.6</v>
      </c>
    </row>
    <row r="13" spans="1:18" x14ac:dyDescent="0.25">
      <c r="A13" s="12" t="s">
        <v>79</v>
      </c>
      <c r="B13" s="12" t="s">
        <v>289</v>
      </c>
      <c r="C13" s="12" t="s">
        <v>80</v>
      </c>
      <c r="D13" s="13">
        <v>384583</v>
      </c>
      <c r="E13" s="14">
        <v>44870.930287743053</v>
      </c>
      <c r="F13" s="15">
        <f>L13+M13+N13+O13+P13+Q13+R13</f>
        <v>15.5</v>
      </c>
      <c r="G13" s="12" t="s">
        <v>191</v>
      </c>
      <c r="H13" s="12" t="s">
        <v>177</v>
      </c>
      <c r="I13" s="12" t="s">
        <v>51</v>
      </c>
      <c r="J13" s="12" t="s">
        <v>2</v>
      </c>
      <c r="K13" s="12" t="s">
        <v>3</v>
      </c>
      <c r="L13" s="13">
        <v>6</v>
      </c>
      <c r="M13" s="13">
        <v>0</v>
      </c>
      <c r="N13" s="13">
        <v>3</v>
      </c>
      <c r="O13" s="13">
        <v>0</v>
      </c>
      <c r="P13" s="13">
        <v>0</v>
      </c>
      <c r="Q13" s="16">
        <v>6</v>
      </c>
      <c r="R13" s="16">
        <v>0.5</v>
      </c>
    </row>
    <row r="14" spans="1:18" x14ac:dyDescent="0.25">
      <c r="A14" s="12" t="s">
        <v>79</v>
      </c>
      <c r="B14" s="12" t="s">
        <v>289</v>
      </c>
      <c r="C14" s="12" t="s">
        <v>80</v>
      </c>
      <c r="D14" s="13">
        <v>386238</v>
      </c>
      <c r="E14" s="14">
        <v>44874.746629490735</v>
      </c>
      <c r="F14" s="15">
        <f>L14+M14+N14+O14+P14+Q14+R14</f>
        <v>15.5</v>
      </c>
      <c r="G14" s="12" t="s">
        <v>192</v>
      </c>
      <c r="H14" s="12" t="s">
        <v>177</v>
      </c>
      <c r="I14" s="12" t="s">
        <v>49</v>
      </c>
      <c r="J14" s="12" t="s">
        <v>3</v>
      </c>
      <c r="K14" s="12" t="s">
        <v>3</v>
      </c>
      <c r="L14" s="13">
        <v>0</v>
      </c>
      <c r="M14" s="13">
        <v>0</v>
      </c>
      <c r="N14" s="13">
        <v>3</v>
      </c>
      <c r="O14" s="13">
        <v>0</v>
      </c>
      <c r="P14" s="13">
        <v>0</v>
      </c>
      <c r="Q14" s="16">
        <v>12</v>
      </c>
      <c r="R14" s="16">
        <v>0.5</v>
      </c>
    </row>
    <row r="15" spans="1:18" x14ac:dyDescent="0.25">
      <c r="A15" s="12" t="s">
        <v>79</v>
      </c>
      <c r="B15" s="12" t="s">
        <v>289</v>
      </c>
      <c r="C15" s="12" t="s">
        <v>80</v>
      </c>
      <c r="D15" s="13">
        <v>385931</v>
      </c>
      <c r="E15" s="14">
        <v>44874.429564988422</v>
      </c>
      <c r="F15" s="15">
        <f>L15+M15+N15+O15+P15+Q15+R15</f>
        <v>15.4</v>
      </c>
      <c r="G15" s="12" t="s">
        <v>193</v>
      </c>
      <c r="H15" s="12" t="s">
        <v>177</v>
      </c>
      <c r="I15" s="12" t="s">
        <v>45</v>
      </c>
      <c r="J15" s="12" t="s">
        <v>2</v>
      </c>
      <c r="K15" s="12" t="s">
        <v>3</v>
      </c>
      <c r="L15" s="13">
        <v>6</v>
      </c>
      <c r="M15" s="13">
        <v>4</v>
      </c>
      <c r="N15" s="13">
        <v>3</v>
      </c>
      <c r="O15" s="13">
        <v>0</v>
      </c>
      <c r="P15" s="13">
        <v>0</v>
      </c>
      <c r="Q15" s="16">
        <v>1.6</v>
      </c>
      <c r="R15" s="16">
        <v>0.8</v>
      </c>
    </row>
    <row r="16" spans="1:18" x14ac:dyDescent="0.25">
      <c r="A16" s="12" t="s">
        <v>79</v>
      </c>
      <c r="B16" s="12" t="s">
        <v>289</v>
      </c>
      <c r="C16" s="12" t="s">
        <v>80</v>
      </c>
      <c r="D16" s="13">
        <v>384670</v>
      </c>
      <c r="E16" s="14">
        <v>44871.596095300927</v>
      </c>
      <c r="F16" s="15">
        <f>L16+M16+N16+O16+P16+Q16+R16</f>
        <v>15.4</v>
      </c>
      <c r="G16" s="12" t="s">
        <v>194</v>
      </c>
      <c r="H16" s="12" t="s">
        <v>177</v>
      </c>
      <c r="I16" s="12" t="s">
        <v>132</v>
      </c>
      <c r="J16" s="12" t="s">
        <v>3</v>
      </c>
      <c r="K16" s="12" t="s">
        <v>3</v>
      </c>
      <c r="L16" s="13">
        <v>0</v>
      </c>
      <c r="M16" s="13">
        <v>0</v>
      </c>
      <c r="N16" s="13">
        <v>3</v>
      </c>
      <c r="O16" s="13">
        <v>0</v>
      </c>
      <c r="P16" s="13">
        <v>0</v>
      </c>
      <c r="Q16" s="16">
        <v>12</v>
      </c>
      <c r="R16" s="16">
        <v>0.4</v>
      </c>
    </row>
    <row r="17" spans="1:18" x14ac:dyDescent="0.25">
      <c r="A17" s="12" t="s">
        <v>79</v>
      </c>
      <c r="B17" s="12" t="s">
        <v>289</v>
      </c>
      <c r="C17" s="12" t="s">
        <v>80</v>
      </c>
      <c r="D17" s="13">
        <v>385679</v>
      </c>
      <c r="E17" s="14">
        <v>44873.776186724535</v>
      </c>
      <c r="F17" s="15">
        <f>L17+M17+N17+O17+P17+Q17+R17</f>
        <v>15.399999999999999</v>
      </c>
      <c r="G17" s="12" t="s">
        <v>195</v>
      </c>
      <c r="H17" s="12" t="s">
        <v>177</v>
      </c>
      <c r="I17" s="12" t="s">
        <v>69</v>
      </c>
      <c r="J17" s="12" t="s">
        <v>2</v>
      </c>
      <c r="K17" s="12" t="s">
        <v>3</v>
      </c>
      <c r="L17" s="13">
        <v>6</v>
      </c>
      <c r="M17" s="13">
        <v>4</v>
      </c>
      <c r="N17" s="13">
        <v>3</v>
      </c>
      <c r="O17" s="13">
        <v>0</v>
      </c>
      <c r="P17" s="13">
        <v>0</v>
      </c>
      <c r="Q17" s="16">
        <v>2.2000000000000002</v>
      </c>
      <c r="R17" s="16">
        <v>0.2</v>
      </c>
    </row>
    <row r="18" spans="1:18" x14ac:dyDescent="0.25">
      <c r="A18" s="12" t="s">
        <v>79</v>
      </c>
      <c r="B18" s="12" t="s">
        <v>289</v>
      </c>
      <c r="C18" s="12" t="s">
        <v>80</v>
      </c>
      <c r="D18" s="13">
        <v>385997</v>
      </c>
      <c r="E18" s="14">
        <v>44874.513346469903</v>
      </c>
      <c r="F18" s="15">
        <f>L18+M18+N18+O18+P18+Q18+R18</f>
        <v>15.1</v>
      </c>
      <c r="G18" s="12" t="s">
        <v>196</v>
      </c>
      <c r="H18" s="12" t="s">
        <v>177</v>
      </c>
      <c r="I18" s="12" t="s">
        <v>7</v>
      </c>
      <c r="J18" s="12" t="s">
        <v>3</v>
      </c>
      <c r="K18" s="12" t="s">
        <v>3</v>
      </c>
      <c r="L18" s="13">
        <v>0</v>
      </c>
      <c r="M18" s="13">
        <v>0</v>
      </c>
      <c r="N18" s="13">
        <v>3</v>
      </c>
      <c r="O18" s="13">
        <v>0</v>
      </c>
      <c r="P18" s="13">
        <v>0</v>
      </c>
      <c r="Q18" s="16">
        <v>11</v>
      </c>
      <c r="R18" s="16">
        <v>1.1000000000000001</v>
      </c>
    </row>
    <row r="19" spans="1:18" x14ac:dyDescent="0.25">
      <c r="A19" s="12" t="s">
        <v>79</v>
      </c>
      <c r="B19" s="12" t="s">
        <v>289</v>
      </c>
      <c r="C19" s="12" t="s">
        <v>80</v>
      </c>
      <c r="D19" s="13">
        <v>381160</v>
      </c>
      <c r="E19" s="14">
        <v>44861.758873738421</v>
      </c>
      <c r="F19" s="15">
        <f>L19+M19+N19+O19+P19+Q19+R19</f>
        <v>15</v>
      </c>
      <c r="G19" s="12" t="s">
        <v>197</v>
      </c>
      <c r="H19" s="12" t="s">
        <v>177</v>
      </c>
      <c r="I19" s="12" t="s">
        <v>21</v>
      </c>
      <c r="J19" s="12" t="s">
        <v>3</v>
      </c>
      <c r="K19" s="12" t="s">
        <v>3</v>
      </c>
      <c r="L19" s="13">
        <v>0</v>
      </c>
      <c r="M19" s="13">
        <v>0</v>
      </c>
      <c r="N19" s="13">
        <v>3</v>
      </c>
      <c r="O19" s="13">
        <v>0</v>
      </c>
      <c r="P19" s="13">
        <v>0</v>
      </c>
      <c r="Q19" s="16">
        <v>12</v>
      </c>
      <c r="R19" s="16">
        <v>0</v>
      </c>
    </row>
    <row r="20" spans="1:18" x14ac:dyDescent="0.25">
      <c r="A20" s="12" t="s">
        <v>79</v>
      </c>
      <c r="B20" s="12" t="s">
        <v>289</v>
      </c>
      <c r="C20" s="12" t="s">
        <v>80</v>
      </c>
      <c r="D20" s="13">
        <v>385307</v>
      </c>
      <c r="E20" s="14">
        <v>44873.209070358796</v>
      </c>
      <c r="F20" s="15">
        <f>L20+M20+N20+O20+P20+Q20+R20</f>
        <v>15</v>
      </c>
      <c r="G20" s="12" t="s">
        <v>198</v>
      </c>
      <c r="H20" s="12" t="s">
        <v>177</v>
      </c>
      <c r="I20" s="12" t="s">
        <v>46</v>
      </c>
      <c r="J20" s="12" t="s">
        <v>3</v>
      </c>
      <c r="K20" s="12" t="s">
        <v>3</v>
      </c>
      <c r="L20" s="13">
        <v>0</v>
      </c>
      <c r="M20" s="13">
        <v>0</v>
      </c>
      <c r="N20" s="13">
        <v>3</v>
      </c>
      <c r="O20" s="13">
        <v>0</v>
      </c>
      <c r="P20" s="13">
        <v>0</v>
      </c>
      <c r="Q20" s="16">
        <v>12</v>
      </c>
      <c r="R20" s="16">
        <v>0</v>
      </c>
    </row>
    <row r="21" spans="1:18" x14ac:dyDescent="0.25">
      <c r="A21" s="12" t="s">
        <v>79</v>
      </c>
      <c r="B21" s="12" t="s">
        <v>289</v>
      </c>
      <c r="C21" s="12" t="s">
        <v>80</v>
      </c>
      <c r="D21" s="13">
        <v>385750</v>
      </c>
      <c r="E21" s="14">
        <v>44873.962922118051</v>
      </c>
      <c r="F21" s="15">
        <f>L21+M21+N21+O21+P21+Q21+R21</f>
        <v>15</v>
      </c>
      <c r="G21" s="12" t="s">
        <v>199</v>
      </c>
      <c r="H21" s="12" t="s">
        <v>177</v>
      </c>
      <c r="I21" s="12" t="s">
        <v>41</v>
      </c>
      <c r="J21" s="12" t="s">
        <v>3</v>
      </c>
      <c r="K21" s="12" t="s">
        <v>3</v>
      </c>
      <c r="L21" s="13">
        <v>0</v>
      </c>
      <c r="M21" s="13">
        <v>0</v>
      </c>
      <c r="N21" s="13">
        <v>3</v>
      </c>
      <c r="O21" s="13">
        <v>0</v>
      </c>
      <c r="P21" s="13">
        <v>0</v>
      </c>
      <c r="Q21" s="16">
        <v>12</v>
      </c>
      <c r="R21" s="16">
        <v>0</v>
      </c>
    </row>
    <row r="22" spans="1:18" x14ac:dyDescent="0.25">
      <c r="A22" s="12" t="s">
        <v>79</v>
      </c>
      <c r="B22" s="12" t="s">
        <v>289</v>
      </c>
      <c r="C22" s="12" t="s">
        <v>80</v>
      </c>
      <c r="D22" s="13">
        <v>385690</v>
      </c>
      <c r="E22" s="14">
        <v>44873.780342303238</v>
      </c>
      <c r="F22" s="15">
        <f>L22+M22+N22+O22+P22+Q22+R22</f>
        <v>14.8</v>
      </c>
      <c r="G22" s="12" t="s">
        <v>200</v>
      </c>
      <c r="H22" s="12" t="s">
        <v>177</v>
      </c>
      <c r="I22" s="12" t="s">
        <v>56</v>
      </c>
      <c r="J22" s="12" t="s">
        <v>2</v>
      </c>
      <c r="K22" s="12" t="s">
        <v>3</v>
      </c>
      <c r="L22" s="13">
        <v>6</v>
      </c>
      <c r="M22" s="13">
        <v>4</v>
      </c>
      <c r="N22" s="13">
        <v>3</v>
      </c>
      <c r="O22" s="13">
        <v>0</v>
      </c>
      <c r="P22" s="13">
        <v>0</v>
      </c>
      <c r="Q22" s="16">
        <v>1.4</v>
      </c>
      <c r="R22" s="16">
        <v>0.4</v>
      </c>
    </row>
    <row r="23" spans="1:18" x14ac:dyDescent="0.25">
      <c r="A23" s="12" t="s">
        <v>79</v>
      </c>
      <c r="B23" s="12" t="s">
        <v>289</v>
      </c>
      <c r="C23" s="12" t="s">
        <v>80</v>
      </c>
      <c r="D23" s="13">
        <v>384525</v>
      </c>
      <c r="E23" s="14">
        <v>44870.631450995366</v>
      </c>
      <c r="F23" s="15">
        <f>L23+M23+N23+O23+P23+Q23+R23</f>
        <v>14.7</v>
      </c>
      <c r="G23" s="12" t="s">
        <v>201</v>
      </c>
      <c r="H23" s="12" t="s">
        <v>177</v>
      </c>
      <c r="I23" s="12" t="s">
        <v>4</v>
      </c>
      <c r="J23" s="12" t="s">
        <v>2</v>
      </c>
      <c r="K23" s="12" t="s">
        <v>3</v>
      </c>
      <c r="L23" s="13">
        <v>6</v>
      </c>
      <c r="M23" s="13">
        <v>4</v>
      </c>
      <c r="N23" s="13">
        <v>3</v>
      </c>
      <c r="O23" s="13">
        <v>0</v>
      </c>
      <c r="P23" s="13">
        <v>0</v>
      </c>
      <c r="Q23" s="16">
        <v>0.6</v>
      </c>
      <c r="R23" s="16">
        <v>1.1000000000000001</v>
      </c>
    </row>
    <row r="24" spans="1:18" x14ac:dyDescent="0.25">
      <c r="A24" s="12" t="s">
        <v>79</v>
      </c>
      <c r="B24" s="12" t="s">
        <v>289</v>
      </c>
      <c r="C24" s="12" t="s">
        <v>80</v>
      </c>
      <c r="D24" s="13">
        <v>383501</v>
      </c>
      <c r="E24" s="14">
        <v>44867.891200671293</v>
      </c>
      <c r="F24" s="15">
        <f>L24+M24+N24+O24+P24+Q24+R24</f>
        <v>14.1</v>
      </c>
      <c r="G24" s="12" t="s">
        <v>202</v>
      </c>
      <c r="H24" s="12" t="s">
        <v>177</v>
      </c>
      <c r="I24" s="12" t="s">
        <v>69</v>
      </c>
      <c r="J24" s="12" t="s">
        <v>3</v>
      </c>
      <c r="K24" s="12" t="s">
        <v>3</v>
      </c>
      <c r="L24" s="13">
        <v>0</v>
      </c>
      <c r="M24" s="13">
        <v>0</v>
      </c>
      <c r="N24" s="13">
        <v>3</v>
      </c>
      <c r="O24" s="13">
        <v>0</v>
      </c>
      <c r="P24" s="13">
        <v>0</v>
      </c>
      <c r="Q24" s="16">
        <v>9.6</v>
      </c>
      <c r="R24" s="16">
        <v>1.5</v>
      </c>
    </row>
    <row r="25" spans="1:18" x14ac:dyDescent="0.25">
      <c r="A25" s="12" t="s">
        <v>79</v>
      </c>
      <c r="B25" s="12" t="s">
        <v>289</v>
      </c>
      <c r="C25" s="12" t="s">
        <v>80</v>
      </c>
      <c r="D25" s="13">
        <v>384365</v>
      </c>
      <c r="E25" s="14">
        <v>44869.776417893518</v>
      </c>
      <c r="F25" s="15">
        <f>L25+M25+N25+O25+P25+Q25+R25</f>
        <v>14.1</v>
      </c>
      <c r="G25" s="12" t="s">
        <v>106</v>
      </c>
      <c r="H25" s="12" t="s">
        <v>177</v>
      </c>
      <c r="I25" s="12" t="s">
        <v>53</v>
      </c>
      <c r="J25" s="12" t="s">
        <v>3</v>
      </c>
      <c r="K25" s="12" t="s">
        <v>3</v>
      </c>
      <c r="L25" s="13">
        <v>0</v>
      </c>
      <c r="M25" s="13">
        <v>0</v>
      </c>
      <c r="N25" s="13">
        <v>3</v>
      </c>
      <c r="O25" s="13">
        <v>0</v>
      </c>
      <c r="P25" s="13">
        <v>0</v>
      </c>
      <c r="Q25" s="16">
        <v>9.6</v>
      </c>
      <c r="R25" s="16">
        <v>1.5</v>
      </c>
    </row>
    <row r="26" spans="1:18" x14ac:dyDescent="0.25">
      <c r="A26" s="12" t="s">
        <v>79</v>
      </c>
      <c r="B26" s="12" t="s">
        <v>289</v>
      </c>
      <c r="C26" s="12" t="s">
        <v>80</v>
      </c>
      <c r="D26" s="13">
        <v>386291</v>
      </c>
      <c r="E26" s="14">
        <v>44874.772778622682</v>
      </c>
      <c r="F26" s="15">
        <f>L26+M26+N26+O26+P26+Q26+R26</f>
        <v>14</v>
      </c>
      <c r="G26" s="12" t="s">
        <v>203</v>
      </c>
      <c r="H26" s="12" t="s">
        <v>177</v>
      </c>
      <c r="I26" s="12" t="s">
        <v>42</v>
      </c>
      <c r="J26" s="12" t="s">
        <v>2</v>
      </c>
      <c r="K26" s="12" t="s">
        <v>3</v>
      </c>
      <c r="L26" s="13">
        <v>6</v>
      </c>
      <c r="M26" s="13">
        <v>4</v>
      </c>
      <c r="N26" s="13">
        <v>3</v>
      </c>
      <c r="O26" s="13">
        <v>0</v>
      </c>
      <c r="P26" s="13">
        <v>0</v>
      </c>
      <c r="Q26" s="16">
        <v>1</v>
      </c>
      <c r="R26" s="16">
        <v>0</v>
      </c>
    </row>
    <row r="27" spans="1:18" x14ac:dyDescent="0.25">
      <c r="A27" s="12" t="s">
        <v>79</v>
      </c>
      <c r="B27" s="12" t="s">
        <v>289</v>
      </c>
      <c r="C27" s="12" t="s">
        <v>80</v>
      </c>
      <c r="D27" s="13">
        <v>386444</v>
      </c>
      <c r="E27" s="14">
        <v>44874.883609606477</v>
      </c>
      <c r="F27" s="15">
        <f>L27+M27+N27+O27+P27+Q27+R27</f>
        <v>13.799999999999999</v>
      </c>
      <c r="G27" s="12" t="s">
        <v>204</v>
      </c>
      <c r="H27" s="12" t="s">
        <v>177</v>
      </c>
      <c r="I27" s="12" t="s">
        <v>48</v>
      </c>
      <c r="J27" s="12" t="s">
        <v>2</v>
      </c>
      <c r="K27" s="12" t="s">
        <v>3</v>
      </c>
      <c r="L27" s="13">
        <v>6</v>
      </c>
      <c r="M27" s="13">
        <v>4</v>
      </c>
      <c r="N27" s="13">
        <v>3</v>
      </c>
      <c r="O27" s="13">
        <v>0</v>
      </c>
      <c r="P27" s="13">
        <v>0</v>
      </c>
      <c r="Q27" s="16">
        <v>0.6</v>
      </c>
      <c r="R27" s="16">
        <v>0.2</v>
      </c>
    </row>
    <row r="28" spans="1:18" x14ac:dyDescent="0.25">
      <c r="A28" s="12" t="s">
        <v>79</v>
      </c>
      <c r="B28" s="12" t="s">
        <v>289</v>
      </c>
      <c r="C28" s="12" t="s">
        <v>80</v>
      </c>
      <c r="D28" s="13">
        <v>381935</v>
      </c>
      <c r="E28" s="14">
        <v>44864.738349583335</v>
      </c>
      <c r="F28" s="15">
        <f>L28+M28+N28+O28+P28+Q28+R28</f>
        <v>13.6</v>
      </c>
      <c r="G28" s="12" t="s">
        <v>205</v>
      </c>
      <c r="H28" s="12" t="s">
        <v>177</v>
      </c>
      <c r="I28" s="12" t="s">
        <v>48</v>
      </c>
      <c r="J28" s="12" t="s">
        <v>2</v>
      </c>
      <c r="K28" s="12" t="s">
        <v>3</v>
      </c>
      <c r="L28" s="13">
        <v>6</v>
      </c>
      <c r="M28" s="13">
        <v>4</v>
      </c>
      <c r="N28" s="13">
        <v>3</v>
      </c>
      <c r="O28" s="13">
        <v>0</v>
      </c>
      <c r="P28" s="13">
        <v>0</v>
      </c>
      <c r="Q28" s="16">
        <v>0.6</v>
      </c>
      <c r="R28" s="16">
        <v>0</v>
      </c>
    </row>
    <row r="29" spans="1:18" x14ac:dyDescent="0.25">
      <c r="A29" s="12" t="s">
        <v>79</v>
      </c>
      <c r="B29" s="12" t="s">
        <v>289</v>
      </c>
      <c r="C29" s="12" t="s">
        <v>80</v>
      </c>
      <c r="D29" s="13">
        <v>386183</v>
      </c>
      <c r="E29" s="14">
        <v>44874.716269999997</v>
      </c>
      <c r="F29" s="15">
        <f>L29+M29+N29+O29+P29+Q29+R29</f>
        <v>11.3</v>
      </c>
      <c r="G29" s="12" t="s">
        <v>208</v>
      </c>
      <c r="H29" s="12" t="s">
        <v>177</v>
      </c>
      <c r="I29" s="12" t="s">
        <v>5</v>
      </c>
      <c r="J29" s="12" t="s">
        <v>2</v>
      </c>
      <c r="K29" s="12" t="s">
        <v>3</v>
      </c>
      <c r="L29" s="13">
        <v>6</v>
      </c>
      <c r="M29" s="13">
        <v>0</v>
      </c>
      <c r="N29" s="13">
        <v>3</v>
      </c>
      <c r="O29" s="13">
        <v>0</v>
      </c>
      <c r="P29" s="13">
        <v>0</v>
      </c>
      <c r="Q29" s="16">
        <v>0.8</v>
      </c>
      <c r="R29" s="16">
        <v>1.5</v>
      </c>
    </row>
    <row r="30" spans="1:18" x14ac:dyDescent="0.25">
      <c r="A30" s="12" t="s">
        <v>79</v>
      </c>
      <c r="B30" s="12" t="s">
        <v>289</v>
      </c>
      <c r="C30" s="12" t="s">
        <v>80</v>
      </c>
      <c r="D30" s="13">
        <v>386254</v>
      </c>
      <c r="E30" s="14">
        <v>44874.755384270829</v>
      </c>
      <c r="F30" s="15">
        <f>L30+M30+N30+O30+P30+Q30+R30</f>
        <v>11.1</v>
      </c>
      <c r="G30" s="12" t="s">
        <v>209</v>
      </c>
      <c r="H30" s="12" t="s">
        <v>177</v>
      </c>
      <c r="I30" s="12" t="s">
        <v>5</v>
      </c>
      <c r="J30" s="12" t="s">
        <v>2</v>
      </c>
      <c r="K30" s="12" t="s">
        <v>3</v>
      </c>
      <c r="L30" s="13">
        <v>6</v>
      </c>
      <c r="M30" s="13">
        <v>0</v>
      </c>
      <c r="N30" s="13">
        <v>3</v>
      </c>
      <c r="O30" s="13">
        <v>0</v>
      </c>
      <c r="P30" s="13">
        <v>0</v>
      </c>
      <c r="Q30" s="16">
        <v>0.6</v>
      </c>
      <c r="R30" s="16">
        <v>1.5</v>
      </c>
    </row>
    <row r="31" spans="1:18" x14ac:dyDescent="0.25">
      <c r="A31" s="12" t="s">
        <v>79</v>
      </c>
      <c r="B31" s="12" t="s">
        <v>289</v>
      </c>
      <c r="C31" s="12" t="s">
        <v>80</v>
      </c>
      <c r="D31" s="13">
        <v>381832</v>
      </c>
      <c r="E31" s="14">
        <v>44863.899431157406</v>
      </c>
      <c r="F31" s="15">
        <f>L31+M31+N31+O31+P31+Q31+R31</f>
        <v>10.8</v>
      </c>
      <c r="G31" s="12" t="s">
        <v>210</v>
      </c>
      <c r="H31" s="12" t="s">
        <v>177</v>
      </c>
      <c r="I31" s="12" t="s">
        <v>5</v>
      </c>
      <c r="J31" s="12" t="s">
        <v>2</v>
      </c>
      <c r="K31" s="12" t="s">
        <v>3</v>
      </c>
      <c r="L31" s="13">
        <v>6</v>
      </c>
      <c r="M31" s="13">
        <v>0</v>
      </c>
      <c r="N31" s="13">
        <v>3</v>
      </c>
      <c r="O31" s="13">
        <v>0</v>
      </c>
      <c r="P31" s="13">
        <v>0</v>
      </c>
      <c r="Q31" s="16">
        <v>1.8</v>
      </c>
      <c r="R31" s="16">
        <v>0</v>
      </c>
    </row>
    <row r="32" spans="1:18" x14ac:dyDescent="0.25">
      <c r="A32" s="12" t="s">
        <v>79</v>
      </c>
      <c r="B32" s="12" t="s">
        <v>289</v>
      </c>
      <c r="C32" s="12" t="s">
        <v>80</v>
      </c>
      <c r="D32" s="13">
        <v>382784</v>
      </c>
      <c r="E32" s="14">
        <v>44865.856572060184</v>
      </c>
      <c r="F32" s="15">
        <f>L32+M32+N32+O32+P32+Q32+R32</f>
        <v>10.8</v>
      </c>
      <c r="G32" s="12" t="s">
        <v>211</v>
      </c>
      <c r="H32" s="12" t="s">
        <v>177</v>
      </c>
      <c r="I32" s="12" t="s">
        <v>23</v>
      </c>
      <c r="J32" s="12" t="s">
        <v>2</v>
      </c>
      <c r="K32" s="12" t="s">
        <v>3</v>
      </c>
      <c r="L32" s="13">
        <v>6</v>
      </c>
      <c r="M32" s="13">
        <v>0</v>
      </c>
      <c r="N32" s="13">
        <v>3</v>
      </c>
      <c r="O32" s="13">
        <v>0</v>
      </c>
      <c r="P32" s="13">
        <v>0</v>
      </c>
      <c r="Q32" s="16">
        <v>1.8</v>
      </c>
      <c r="R32" s="16">
        <v>0</v>
      </c>
    </row>
    <row r="33" spans="1:18" x14ac:dyDescent="0.25">
      <c r="A33" s="12" t="s">
        <v>79</v>
      </c>
      <c r="B33" s="12" t="s">
        <v>289</v>
      </c>
      <c r="C33" s="12" t="s">
        <v>80</v>
      </c>
      <c r="D33" s="13">
        <v>383846</v>
      </c>
      <c r="E33" s="14">
        <v>44868.623179560185</v>
      </c>
      <c r="F33" s="15">
        <f>L33+M33+N33+O33+P33+Q33+R33</f>
        <v>10.7</v>
      </c>
      <c r="G33" s="12" t="s">
        <v>212</v>
      </c>
      <c r="H33" s="12" t="s">
        <v>177</v>
      </c>
      <c r="I33" s="12" t="s">
        <v>44</v>
      </c>
      <c r="J33" s="12" t="s">
        <v>2</v>
      </c>
      <c r="K33" s="12" t="s">
        <v>3</v>
      </c>
      <c r="L33" s="13">
        <v>6</v>
      </c>
      <c r="M33" s="13">
        <v>0</v>
      </c>
      <c r="N33" s="13">
        <v>3</v>
      </c>
      <c r="O33" s="13">
        <v>0</v>
      </c>
      <c r="P33" s="13">
        <v>0</v>
      </c>
      <c r="Q33" s="16">
        <v>0.2</v>
      </c>
      <c r="R33" s="16">
        <v>1.5</v>
      </c>
    </row>
    <row r="34" spans="1:18" x14ac:dyDescent="0.25">
      <c r="A34" s="12" t="s">
        <v>79</v>
      </c>
      <c r="B34" s="12" t="s">
        <v>289</v>
      </c>
      <c r="C34" s="12" t="s">
        <v>80</v>
      </c>
      <c r="D34" s="13">
        <v>385192</v>
      </c>
      <c r="E34" s="14">
        <v>44872.755074884255</v>
      </c>
      <c r="F34" s="15">
        <f>L34+M34+N34+O34+P34+Q34+R34</f>
        <v>9.6999999999999993</v>
      </c>
      <c r="G34" s="12" t="s">
        <v>216</v>
      </c>
      <c r="H34" s="12" t="s">
        <v>177</v>
      </c>
      <c r="I34" s="12" t="s">
        <v>41</v>
      </c>
      <c r="J34" s="12" t="s">
        <v>3</v>
      </c>
      <c r="K34" s="12" t="s">
        <v>3</v>
      </c>
      <c r="L34" s="13">
        <v>0</v>
      </c>
      <c r="M34" s="13">
        <v>0</v>
      </c>
      <c r="N34" s="13">
        <v>3</v>
      </c>
      <c r="O34" s="13">
        <v>0</v>
      </c>
      <c r="P34" s="13">
        <v>0</v>
      </c>
      <c r="Q34" s="16">
        <v>5.2</v>
      </c>
      <c r="R34" s="16">
        <v>1.5</v>
      </c>
    </row>
    <row r="35" spans="1:18" x14ac:dyDescent="0.25">
      <c r="A35" s="12" t="s">
        <v>79</v>
      </c>
      <c r="B35" s="12" t="s">
        <v>289</v>
      </c>
      <c r="C35" s="12" t="s">
        <v>80</v>
      </c>
      <c r="D35" s="13">
        <v>380761</v>
      </c>
      <c r="E35" s="14">
        <v>44860.899019641205</v>
      </c>
      <c r="F35" s="15">
        <f>L35+M35+N35+O35+P35+Q35+R35</f>
        <v>9.4</v>
      </c>
      <c r="G35" s="12" t="s">
        <v>217</v>
      </c>
      <c r="H35" s="12" t="s">
        <v>177</v>
      </c>
      <c r="I35" s="12" t="s">
        <v>49</v>
      </c>
      <c r="J35" s="12" t="s">
        <v>3</v>
      </c>
      <c r="K35" s="12" t="s">
        <v>3</v>
      </c>
      <c r="L35" s="13">
        <v>0</v>
      </c>
      <c r="M35" s="13">
        <v>0</v>
      </c>
      <c r="N35" s="13">
        <v>3</v>
      </c>
      <c r="O35" s="13">
        <v>0</v>
      </c>
      <c r="P35" s="13">
        <v>3</v>
      </c>
      <c r="Q35" s="16">
        <v>2</v>
      </c>
      <c r="R35" s="16">
        <v>1.4</v>
      </c>
    </row>
    <row r="36" spans="1:18" x14ac:dyDescent="0.25">
      <c r="A36" s="12" t="s">
        <v>79</v>
      </c>
      <c r="B36" s="12" t="s">
        <v>289</v>
      </c>
      <c r="C36" s="12" t="s">
        <v>80</v>
      </c>
      <c r="D36" s="13">
        <v>380583</v>
      </c>
      <c r="E36" s="14">
        <v>44860.527163877312</v>
      </c>
      <c r="F36" s="15">
        <f>L36+M36+N36+O36+P36+Q36+R36</f>
        <v>9.3000000000000007</v>
      </c>
      <c r="G36" s="12" t="s">
        <v>218</v>
      </c>
      <c r="H36" s="12" t="s">
        <v>177</v>
      </c>
      <c r="I36" s="12" t="s">
        <v>59</v>
      </c>
      <c r="J36" s="12" t="s">
        <v>3</v>
      </c>
      <c r="K36" s="12" t="s">
        <v>3</v>
      </c>
      <c r="L36" s="13">
        <v>0</v>
      </c>
      <c r="M36" s="13">
        <v>0</v>
      </c>
      <c r="N36" s="13">
        <v>3</v>
      </c>
      <c r="O36" s="13">
        <v>0</v>
      </c>
      <c r="P36" s="13">
        <v>0</v>
      </c>
      <c r="Q36" s="16">
        <v>4.8</v>
      </c>
      <c r="R36" s="16">
        <v>1.5</v>
      </c>
    </row>
    <row r="37" spans="1:18" x14ac:dyDescent="0.25">
      <c r="A37" s="12" t="s">
        <v>79</v>
      </c>
      <c r="B37" s="12" t="s">
        <v>289</v>
      </c>
      <c r="C37" s="12" t="s">
        <v>80</v>
      </c>
      <c r="D37" s="13">
        <v>386485</v>
      </c>
      <c r="E37" s="14">
        <v>44874.962026469904</v>
      </c>
      <c r="F37" s="15">
        <f>L37+M37+N37+O37+P37+Q37+R37</f>
        <v>8.5</v>
      </c>
      <c r="G37" s="12" t="s">
        <v>219</v>
      </c>
      <c r="H37" s="12" t="s">
        <v>177</v>
      </c>
      <c r="I37" s="12" t="s">
        <v>103</v>
      </c>
      <c r="J37" s="12" t="s">
        <v>3</v>
      </c>
      <c r="K37" s="12" t="s">
        <v>3</v>
      </c>
      <c r="L37" s="13">
        <v>0</v>
      </c>
      <c r="M37" s="13">
        <v>0</v>
      </c>
      <c r="N37" s="13">
        <v>3</v>
      </c>
      <c r="O37" s="13">
        <v>0</v>
      </c>
      <c r="P37" s="13">
        <v>0</v>
      </c>
      <c r="Q37" s="16">
        <v>4</v>
      </c>
      <c r="R37" s="16">
        <v>1.5</v>
      </c>
    </row>
    <row r="38" spans="1:18" x14ac:dyDescent="0.25">
      <c r="A38" s="12" t="s">
        <v>79</v>
      </c>
      <c r="B38" s="12" t="s">
        <v>289</v>
      </c>
      <c r="C38" s="12" t="s">
        <v>80</v>
      </c>
      <c r="D38" s="13">
        <v>385629</v>
      </c>
      <c r="E38" s="14">
        <v>44873.689154861109</v>
      </c>
      <c r="F38" s="15">
        <f>L38+M38+N38+O38+P38+Q38+R38</f>
        <v>8.5</v>
      </c>
      <c r="G38" s="12" t="s">
        <v>220</v>
      </c>
      <c r="H38" s="12" t="s">
        <v>177</v>
      </c>
      <c r="I38" s="12" t="s">
        <v>88</v>
      </c>
      <c r="J38" s="12" t="s">
        <v>3</v>
      </c>
      <c r="K38" s="12" t="s">
        <v>3</v>
      </c>
      <c r="L38" s="13">
        <v>0</v>
      </c>
      <c r="M38" s="13">
        <v>0</v>
      </c>
      <c r="N38" s="13">
        <v>3</v>
      </c>
      <c r="O38" s="13">
        <v>0</v>
      </c>
      <c r="P38" s="13">
        <v>3</v>
      </c>
      <c r="Q38" s="16">
        <v>1.6</v>
      </c>
      <c r="R38" s="16">
        <v>0.9</v>
      </c>
    </row>
    <row r="39" spans="1:18" x14ac:dyDescent="0.25">
      <c r="A39" s="12" t="s">
        <v>79</v>
      </c>
      <c r="B39" s="12" t="s">
        <v>289</v>
      </c>
      <c r="C39" s="12" t="s">
        <v>80</v>
      </c>
      <c r="D39" s="13">
        <v>385576</v>
      </c>
      <c r="E39" s="14">
        <v>44873.619441863426</v>
      </c>
      <c r="F39" s="15">
        <f>L39+M39+N39+O39+P39+Q39+R39</f>
        <v>8.3000000000000007</v>
      </c>
      <c r="G39" s="12" t="s">
        <v>221</v>
      </c>
      <c r="H39" s="12" t="s">
        <v>177</v>
      </c>
      <c r="I39" s="12" t="s">
        <v>44</v>
      </c>
      <c r="J39" s="12" t="s">
        <v>3</v>
      </c>
      <c r="K39" s="12" t="s">
        <v>3</v>
      </c>
      <c r="L39" s="13">
        <v>0</v>
      </c>
      <c r="M39" s="13">
        <v>0</v>
      </c>
      <c r="N39" s="13">
        <v>3</v>
      </c>
      <c r="O39" s="13">
        <v>0</v>
      </c>
      <c r="P39" s="13">
        <v>0</v>
      </c>
      <c r="Q39" s="16">
        <v>4.8</v>
      </c>
      <c r="R39" s="16">
        <v>0.5</v>
      </c>
    </row>
    <row r="40" spans="1:18" x14ac:dyDescent="0.25">
      <c r="A40" s="12" t="s">
        <v>79</v>
      </c>
      <c r="B40" s="12" t="s">
        <v>289</v>
      </c>
      <c r="C40" s="12" t="s">
        <v>80</v>
      </c>
      <c r="D40" s="13">
        <v>381838</v>
      </c>
      <c r="E40" s="14">
        <v>44863.953665601854</v>
      </c>
      <c r="F40" s="15">
        <f>L40+M40+N40+O40+P40+Q40+R40</f>
        <v>8.1999999999999993</v>
      </c>
      <c r="G40" s="12" t="s">
        <v>222</v>
      </c>
      <c r="H40" s="12" t="s">
        <v>177</v>
      </c>
      <c r="I40" s="12" t="s">
        <v>51</v>
      </c>
      <c r="J40" s="12" t="s">
        <v>3</v>
      </c>
      <c r="K40" s="12" t="s">
        <v>3</v>
      </c>
      <c r="L40" s="13">
        <v>0</v>
      </c>
      <c r="M40" s="13">
        <v>0</v>
      </c>
      <c r="N40" s="13">
        <v>3</v>
      </c>
      <c r="O40" s="13">
        <v>0</v>
      </c>
      <c r="P40" s="13">
        <v>3</v>
      </c>
      <c r="Q40" s="16">
        <v>1</v>
      </c>
      <c r="R40" s="16">
        <v>1.2</v>
      </c>
    </row>
    <row r="41" spans="1:18" x14ac:dyDescent="0.25">
      <c r="A41" s="12" t="s">
        <v>79</v>
      </c>
      <c r="B41" s="12" t="s">
        <v>289</v>
      </c>
      <c r="C41" s="12" t="s">
        <v>80</v>
      </c>
      <c r="D41" s="13">
        <v>386271</v>
      </c>
      <c r="E41" s="14">
        <v>44874.765268773146</v>
      </c>
      <c r="F41" s="15">
        <f>L41+M41+N41+O41+P41+Q41+R41</f>
        <v>7</v>
      </c>
      <c r="G41" s="12" t="s">
        <v>223</v>
      </c>
      <c r="H41" s="12" t="s">
        <v>177</v>
      </c>
      <c r="I41" s="12" t="s">
        <v>24</v>
      </c>
      <c r="J41" s="12" t="s">
        <v>3</v>
      </c>
      <c r="K41" s="12" t="s">
        <v>3</v>
      </c>
      <c r="L41" s="13">
        <v>0</v>
      </c>
      <c r="M41" s="13">
        <v>0</v>
      </c>
      <c r="N41" s="13">
        <v>3</v>
      </c>
      <c r="O41" s="13">
        <v>0</v>
      </c>
      <c r="P41" s="13">
        <v>3</v>
      </c>
      <c r="Q41" s="16">
        <v>1</v>
      </c>
      <c r="R41" s="16">
        <v>0</v>
      </c>
    </row>
    <row r="42" spans="1:18" x14ac:dyDescent="0.25">
      <c r="A42" s="12" t="s">
        <v>79</v>
      </c>
      <c r="B42" s="12" t="s">
        <v>289</v>
      </c>
      <c r="C42" s="12" t="s">
        <v>80</v>
      </c>
      <c r="D42" s="13">
        <v>384006</v>
      </c>
      <c r="E42" s="14">
        <v>44869.11501105324</v>
      </c>
      <c r="F42" s="15">
        <f>L42+M42+N42+O42+P42+Q42+R42</f>
        <v>6.8</v>
      </c>
      <c r="G42" s="12" t="s">
        <v>224</v>
      </c>
      <c r="H42" s="12" t="s">
        <v>177</v>
      </c>
      <c r="I42" s="12" t="s">
        <v>4</v>
      </c>
      <c r="J42" s="12" t="s">
        <v>3</v>
      </c>
      <c r="K42" s="12" t="s">
        <v>3</v>
      </c>
      <c r="L42" s="13">
        <v>0</v>
      </c>
      <c r="M42" s="13">
        <v>0</v>
      </c>
      <c r="N42" s="13">
        <v>3</v>
      </c>
      <c r="O42" s="13">
        <v>0</v>
      </c>
      <c r="P42" s="13">
        <v>0</v>
      </c>
      <c r="Q42" s="16">
        <v>3.8</v>
      </c>
      <c r="R42" s="16">
        <v>0</v>
      </c>
    </row>
    <row r="43" spans="1:18" x14ac:dyDescent="0.25">
      <c r="A43" s="12" t="s">
        <v>79</v>
      </c>
      <c r="B43" s="12" t="s">
        <v>289</v>
      </c>
      <c r="C43" s="12" t="s">
        <v>80</v>
      </c>
      <c r="D43" s="13">
        <v>386413</v>
      </c>
      <c r="E43" s="14">
        <v>44874.84195800926</v>
      </c>
      <c r="F43" s="15">
        <f>L43+M43+N43+O43+P43+Q43+R43</f>
        <v>6.5</v>
      </c>
      <c r="G43" s="12" t="s">
        <v>226</v>
      </c>
      <c r="H43" s="12" t="s">
        <v>177</v>
      </c>
      <c r="I43" s="12" t="s">
        <v>5</v>
      </c>
      <c r="J43" s="12" t="s">
        <v>3</v>
      </c>
      <c r="K43" s="12" t="s">
        <v>3</v>
      </c>
      <c r="L43" s="13">
        <v>0</v>
      </c>
      <c r="M43" s="13">
        <v>0</v>
      </c>
      <c r="N43" s="13">
        <v>3</v>
      </c>
      <c r="O43" s="13">
        <v>0</v>
      </c>
      <c r="P43" s="13">
        <v>0</v>
      </c>
      <c r="Q43" s="16">
        <v>3.2</v>
      </c>
      <c r="R43" s="16">
        <v>0.3</v>
      </c>
    </row>
    <row r="44" spans="1:18" x14ac:dyDescent="0.25">
      <c r="A44" s="12" t="s">
        <v>79</v>
      </c>
      <c r="B44" s="12" t="s">
        <v>289</v>
      </c>
      <c r="C44" s="12" t="s">
        <v>80</v>
      </c>
      <c r="D44" s="13">
        <v>386417</v>
      </c>
      <c r="E44" s="14">
        <v>44874.849074837963</v>
      </c>
      <c r="F44" s="15">
        <f>L44+M44+N44+O44+P44+Q44+R44</f>
        <v>6.3</v>
      </c>
      <c r="G44" s="12" t="s">
        <v>227</v>
      </c>
      <c r="H44" s="12" t="s">
        <v>177</v>
      </c>
      <c r="I44" s="12" t="s">
        <v>55</v>
      </c>
      <c r="J44" s="12" t="s">
        <v>3</v>
      </c>
      <c r="K44" s="12" t="s">
        <v>3</v>
      </c>
      <c r="L44" s="13">
        <v>0</v>
      </c>
      <c r="M44" s="13">
        <v>0</v>
      </c>
      <c r="N44" s="13">
        <v>3</v>
      </c>
      <c r="O44" s="13">
        <v>0</v>
      </c>
      <c r="P44" s="13">
        <v>0</v>
      </c>
      <c r="Q44" s="16">
        <v>2</v>
      </c>
      <c r="R44" s="16">
        <v>1.3</v>
      </c>
    </row>
    <row r="45" spans="1:18" x14ac:dyDescent="0.25">
      <c r="A45" s="12" t="s">
        <v>79</v>
      </c>
      <c r="B45" s="12" t="s">
        <v>289</v>
      </c>
      <c r="C45" s="12" t="s">
        <v>80</v>
      </c>
      <c r="D45" s="13">
        <v>382960</v>
      </c>
      <c r="E45" s="14">
        <v>44866.424572731477</v>
      </c>
      <c r="F45" s="15">
        <f>L45+M45+N45+O45+P45+Q45+R45</f>
        <v>6.2</v>
      </c>
      <c r="G45" s="12" t="s">
        <v>228</v>
      </c>
      <c r="H45" s="12" t="s">
        <v>177</v>
      </c>
      <c r="I45" s="12" t="s">
        <v>44</v>
      </c>
      <c r="J45" s="12" t="s">
        <v>3</v>
      </c>
      <c r="K45" s="12" t="s">
        <v>3</v>
      </c>
      <c r="L45" s="13">
        <v>0</v>
      </c>
      <c r="M45" s="13">
        <v>0</v>
      </c>
      <c r="N45" s="13">
        <v>3</v>
      </c>
      <c r="O45" s="13">
        <v>0</v>
      </c>
      <c r="P45" s="13">
        <v>0</v>
      </c>
      <c r="Q45" s="16">
        <v>2.2000000000000002</v>
      </c>
      <c r="R45" s="16">
        <v>1</v>
      </c>
    </row>
    <row r="46" spans="1:18" x14ac:dyDescent="0.25">
      <c r="A46" s="12" t="s">
        <v>79</v>
      </c>
      <c r="B46" s="12" t="s">
        <v>289</v>
      </c>
      <c r="C46" s="12" t="s">
        <v>80</v>
      </c>
      <c r="D46" s="13">
        <v>383403</v>
      </c>
      <c r="E46" s="14">
        <v>44867.491263402779</v>
      </c>
      <c r="F46" s="15">
        <f>L46+M46+N46+O46+P46+Q46+R46</f>
        <v>6.1</v>
      </c>
      <c r="G46" s="12" t="s">
        <v>229</v>
      </c>
      <c r="H46" s="12" t="s">
        <v>177</v>
      </c>
      <c r="I46" s="12" t="s">
        <v>44</v>
      </c>
      <c r="J46" s="12" t="s">
        <v>3</v>
      </c>
      <c r="K46" s="12" t="s">
        <v>3</v>
      </c>
      <c r="L46" s="13">
        <v>0</v>
      </c>
      <c r="M46" s="13">
        <v>0</v>
      </c>
      <c r="N46" s="13">
        <v>3</v>
      </c>
      <c r="O46" s="13">
        <v>0</v>
      </c>
      <c r="P46" s="13">
        <v>0</v>
      </c>
      <c r="Q46" s="16">
        <v>1.8</v>
      </c>
      <c r="R46" s="16">
        <v>1.3</v>
      </c>
    </row>
    <row r="47" spans="1:18" x14ac:dyDescent="0.25">
      <c r="A47" s="12" t="s">
        <v>79</v>
      </c>
      <c r="B47" s="12" t="s">
        <v>289</v>
      </c>
      <c r="C47" s="12" t="s">
        <v>80</v>
      </c>
      <c r="D47" s="13">
        <v>383414</v>
      </c>
      <c r="E47" s="14">
        <v>44867.550746863424</v>
      </c>
      <c r="F47" s="15">
        <f>L47+M47+N47+O47+P47+Q47+R47</f>
        <v>6.1</v>
      </c>
      <c r="G47" s="12" t="s">
        <v>230</v>
      </c>
      <c r="H47" s="12" t="s">
        <v>177</v>
      </c>
      <c r="I47" s="12" t="s">
        <v>45</v>
      </c>
      <c r="J47" s="12" t="s">
        <v>3</v>
      </c>
      <c r="K47" s="12" t="s">
        <v>3</v>
      </c>
      <c r="L47" s="13">
        <v>0</v>
      </c>
      <c r="M47" s="13">
        <v>0</v>
      </c>
      <c r="N47" s="13">
        <v>3</v>
      </c>
      <c r="O47" s="13">
        <v>0</v>
      </c>
      <c r="P47" s="13">
        <v>0</v>
      </c>
      <c r="Q47" s="16">
        <v>1.6</v>
      </c>
      <c r="R47" s="16">
        <v>1.5</v>
      </c>
    </row>
    <row r="48" spans="1:18" x14ac:dyDescent="0.25">
      <c r="A48" s="12" t="s">
        <v>79</v>
      </c>
      <c r="B48" s="12" t="s">
        <v>289</v>
      </c>
      <c r="C48" s="12" t="s">
        <v>80</v>
      </c>
      <c r="D48" s="13">
        <v>385755</v>
      </c>
      <c r="E48" s="14">
        <v>44873.990014490737</v>
      </c>
      <c r="F48" s="15">
        <f>L48+M48+N48+O48+P48+Q48+R48</f>
        <v>5.9</v>
      </c>
      <c r="G48" s="12" t="s">
        <v>231</v>
      </c>
      <c r="H48" s="12" t="s">
        <v>177</v>
      </c>
      <c r="I48" s="12" t="s">
        <v>61</v>
      </c>
      <c r="J48" s="12" t="s">
        <v>3</v>
      </c>
      <c r="K48" s="12" t="s">
        <v>3</v>
      </c>
      <c r="L48" s="13">
        <v>0</v>
      </c>
      <c r="M48" s="13">
        <v>0</v>
      </c>
      <c r="N48" s="13">
        <v>3</v>
      </c>
      <c r="O48" s="13">
        <v>0</v>
      </c>
      <c r="P48" s="13">
        <v>0</v>
      </c>
      <c r="Q48" s="16">
        <v>1.4</v>
      </c>
      <c r="R48" s="16">
        <v>1.5</v>
      </c>
    </row>
    <row r="49" spans="1:18" x14ac:dyDescent="0.25">
      <c r="A49" s="12" t="s">
        <v>79</v>
      </c>
      <c r="B49" s="12" t="s">
        <v>289</v>
      </c>
      <c r="C49" s="12" t="s">
        <v>80</v>
      </c>
      <c r="D49" s="13">
        <v>383997</v>
      </c>
      <c r="E49" s="14">
        <v>44868.907331134258</v>
      </c>
      <c r="F49" s="15">
        <f>L49+M49+N49+O49+P49+Q49+R49</f>
        <v>5.5</v>
      </c>
      <c r="G49" s="12" t="s">
        <v>232</v>
      </c>
      <c r="H49" s="12" t="s">
        <v>177</v>
      </c>
      <c r="I49" s="12" t="s">
        <v>51</v>
      </c>
      <c r="J49" s="12" t="s">
        <v>3</v>
      </c>
      <c r="K49" s="12" t="s">
        <v>3</v>
      </c>
      <c r="L49" s="13">
        <v>0</v>
      </c>
      <c r="M49" s="13">
        <v>0</v>
      </c>
      <c r="N49" s="13">
        <v>3</v>
      </c>
      <c r="O49" s="13">
        <v>0</v>
      </c>
      <c r="P49" s="13">
        <v>0</v>
      </c>
      <c r="Q49" s="16">
        <v>1</v>
      </c>
      <c r="R49" s="16">
        <v>1.5</v>
      </c>
    </row>
    <row r="50" spans="1:18" x14ac:dyDescent="0.25">
      <c r="A50" s="12" t="s">
        <v>79</v>
      </c>
      <c r="B50" s="12" t="s">
        <v>289</v>
      </c>
      <c r="C50" s="12" t="s">
        <v>80</v>
      </c>
      <c r="D50" s="13">
        <v>386052</v>
      </c>
      <c r="E50" s="14">
        <v>44874.572216527777</v>
      </c>
      <c r="F50" s="15">
        <f>L50+M50+N50+O50+P50+Q50+R50</f>
        <v>5.5</v>
      </c>
      <c r="G50" s="12" t="s">
        <v>233</v>
      </c>
      <c r="H50" s="12" t="s">
        <v>177</v>
      </c>
      <c r="I50" s="12" t="s">
        <v>47</v>
      </c>
      <c r="J50" s="12" t="s">
        <v>3</v>
      </c>
      <c r="K50" s="12" t="s">
        <v>3</v>
      </c>
      <c r="L50" s="13">
        <v>0</v>
      </c>
      <c r="M50" s="13">
        <v>0</v>
      </c>
      <c r="N50" s="13">
        <v>3</v>
      </c>
      <c r="O50" s="13">
        <v>0</v>
      </c>
      <c r="P50" s="13">
        <v>0</v>
      </c>
      <c r="Q50" s="16">
        <v>1</v>
      </c>
      <c r="R50" s="16">
        <v>1.5</v>
      </c>
    </row>
    <row r="51" spans="1:18" x14ac:dyDescent="0.25">
      <c r="A51" s="12" t="s">
        <v>79</v>
      </c>
      <c r="B51" s="12" t="s">
        <v>289</v>
      </c>
      <c r="C51" s="12" t="s">
        <v>80</v>
      </c>
      <c r="D51" s="13">
        <v>384866</v>
      </c>
      <c r="E51" s="14">
        <v>44872.431301851851</v>
      </c>
      <c r="F51" s="15">
        <f>L51+M51+N51+O51+P51+Q51+R51</f>
        <v>5.4</v>
      </c>
      <c r="G51" s="12" t="s">
        <v>234</v>
      </c>
      <c r="H51" s="12" t="s">
        <v>177</v>
      </c>
      <c r="I51" s="12" t="s">
        <v>55</v>
      </c>
      <c r="J51" s="12" t="s">
        <v>3</v>
      </c>
      <c r="K51" s="12" t="s">
        <v>3</v>
      </c>
      <c r="L51" s="13">
        <v>0</v>
      </c>
      <c r="M51" s="13">
        <v>0</v>
      </c>
      <c r="N51" s="13">
        <v>3</v>
      </c>
      <c r="O51" s="13">
        <v>0</v>
      </c>
      <c r="P51" s="13">
        <v>0</v>
      </c>
      <c r="Q51" s="16">
        <v>2.4</v>
      </c>
      <c r="R51" s="16">
        <v>0</v>
      </c>
    </row>
    <row r="52" spans="1:18" x14ac:dyDescent="0.25">
      <c r="A52" s="12" t="s">
        <v>79</v>
      </c>
      <c r="B52" s="12" t="s">
        <v>289</v>
      </c>
      <c r="C52" s="12" t="s">
        <v>80</v>
      </c>
      <c r="D52" s="13">
        <v>385736</v>
      </c>
      <c r="E52" s="14">
        <v>44873.836503784718</v>
      </c>
      <c r="F52" s="15">
        <f>L52+M52+N52+O52+P52+Q52+R52</f>
        <v>5.4</v>
      </c>
      <c r="G52" s="12" t="s">
        <v>235</v>
      </c>
      <c r="H52" s="12" t="s">
        <v>177</v>
      </c>
      <c r="I52" s="12" t="s">
        <v>59</v>
      </c>
      <c r="J52" s="12" t="s">
        <v>3</v>
      </c>
      <c r="K52" s="12" t="s">
        <v>3</v>
      </c>
      <c r="L52" s="13">
        <v>0</v>
      </c>
      <c r="M52" s="13">
        <v>0</v>
      </c>
      <c r="N52" s="13">
        <v>3</v>
      </c>
      <c r="O52" s="13">
        <v>0</v>
      </c>
      <c r="P52" s="13">
        <v>0</v>
      </c>
      <c r="Q52" s="16">
        <v>2.4</v>
      </c>
      <c r="R52" s="16">
        <v>0</v>
      </c>
    </row>
    <row r="53" spans="1:18" x14ac:dyDescent="0.25">
      <c r="A53" s="12" t="s">
        <v>79</v>
      </c>
      <c r="B53" s="12" t="s">
        <v>289</v>
      </c>
      <c r="C53" s="12" t="s">
        <v>80</v>
      </c>
      <c r="D53" s="13">
        <v>381987</v>
      </c>
      <c r="E53" s="14">
        <v>44864.977002071755</v>
      </c>
      <c r="F53" s="15">
        <f>L53+M53+N53+O53+P53+Q53+R53</f>
        <v>5.3</v>
      </c>
      <c r="G53" s="12" t="s">
        <v>236</v>
      </c>
      <c r="H53" s="12" t="s">
        <v>177</v>
      </c>
      <c r="I53" s="12" t="s">
        <v>4</v>
      </c>
      <c r="J53" s="12" t="s">
        <v>3</v>
      </c>
      <c r="K53" s="12" t="s">
        <v>3</v>
      </c>
      <c r="L53" s="13">
        <v>0</v>
      </c>
      <c r="M53" s="13">
        <v>0</v>
      </c>
      <c r="N53" s="13">
        <v>3</v>
      </c>
      <c r="O53" s="13">
        <v>0</v>
      </c>
      <c r="P53" s="13">
        <v>0</v>
      </c>
      <c r="Q53" s="16">
        <v>0.8</v>
      </c>
      <c r="R53" s="16">
        <v>1.5</v>
      </c>
    </row>
    <row r="54" spans="1:18" x14ac:dyDescent="0.25">
      <c r="A54" s="12" t="s">
        <v>79</v>
      </c>
      <c r="B54" s="12" t="s">
        <v>289</v>
      </c>
      <c r="C54" s="12" t="s">
        <v>80</v>
      </c>
      <c r="D54" s="13">
        <v>381564</v>
      </c>
      <c r="E54" s="14">
        <v>44862.637251296292</v>
      </c>
      <c r="F54" s="15">
        <f>L54+M54+N54+O54+P54+Q54+R54</f>
        <v>5.0999999999999996</v>
      </c>
      <c r="G54" s="12" t="s">
        <v>237</v>
      </c>
      <c r="H54" s="12" t="s">
        <v>177</v>
      </c>
      <c r="I54" s="12" t="s">
        <v>61</v>
      </c>
      <c r="J54" s="12" t="s">
        <v>3</v>
      </c>
      <c r="K54" s="12" t="s">
        <v>3</v>
      </c>
      <c r="L54" s="13">
        <v>0</v>
      </c>
      <c r="M54" s="13">
        <v>0</v>
      </c>
      <c r="N54" s="13">
        <v>3</v>
      </c>
      <c r="O54" s="13">
        <v>0</v>
      </c>
      <c r="P54" s="13">
        <v>0</v>
      </c>
      <c r="Q54" s="16">
        <v>1.6</v>
      </c>
      <c r="R54" s="16">
        <v>0.5</v>
      </c>
    </row>
    <row r="55" spans="1:18" x14ac:dyDescent="0.25">
      <c r="A55" s="12" t="s">
        <v>79</v>
      </c>
      <c r="B55" s="12" t="s">
        <v>289</v>
      </c>
      <c r="C55" s="12" t="s">
        <v>80</v>
      </c>
      <c r="D55" s="13">
        <v>385168</v>
      </c>
      <c r="E55" s="14">
        <v>44872.710351527778</v>
      </c>
      <c r="F55" s="15">
        <f>L55+M55+N55+O55+P55+Q55+R55</f>
        <v>5.0999999999999996</v>
      </c>
      <c r="G55" s="12" t="s">
        <v>238</v>
      </c>
      <c r="H55" s="12" t="s">
        <v>177</v>
      </c>
      <c r="I55" s="12" t="s">
        <v>88</v>
      </c>
      <c r="J55" s="12" t="s">
        <v>3</v>
      </c>
      <c r="K55" s="12" t="s">
        <v>3</v>
      </c>
      <c r="L55" s="13">
        <v>0</v>
      </c>
      <c r="M55" s="13">
        <v>0</v>
      </c>
      <c r="N55" s="13">
        <v>3</v>
      </c>
      <c r="O55" s="13">
        <v>0</v>
      </c>
      <c r="P55" s="13">
        <v>0</v>
      </c>
      <c r="Q55" s="16">
        <v>0.6</v>
      </c>
      <c r="R55" s="16">
        <v>1.5</v>
      </c>
    </row>
    <row r="56" spans="1:18" x14ac:dyDescent="0.25">
      <c r="A56" s="12" t="s">
        <v>79</v>
      </c>
      <c r="B56" s="12" t="s">
        <v>289</v>
      </c>
      <c r="C56" s="12" t="s">
        <v>80</v>
      </c>
      <c r="D56" s="13">
        <v>386460</v>
      </c>
      <c r="E56" s="14">
        <v>44874.938628483796</v>
      </c>
      <c r="F56" s="15">
        <f>L56+M56+N56+O56+P56+Q56+R56</f>
        <v>5</v>
      </c>
      <c r="G56" s="12" t="s">
        <v>239</v>
      </c>
      <c r="H56" s="12" t="s">
        <v>177</v>
      </c>
      <c r="I56" s="12" t="s">
        <v>84</v>
      </c>
      <c r="J56" s="12" t="s">
        <v>3</v>
      </c>
      <c r="K56" s="12" t="s">
        <v>3</v>
      </c>
      <c r="L56" s="13">
        <v>0</v>
      </c>
      <c r="M56" s="13">
        <v>0</v>
      </c>
      <c r="N56" s="13">
        <v>3</v>
      </c>
      <c r="O56" s="13">
        <v>0</v>
      </c>
      <c r="P56" s="13">
        <v>0</v>
      </c>
      <c r="Q56" s="16">
        <v>2</v>
      </c>
      <c r="R56" s="16">
        <v>0</v>
      </c>
    </row>
    <row r="57" spans="1:18" x14ac:dyDescent="0.25">
      <c r="A57" s="12" t="s">
        <v>79</v>
      </c>
      <c r="B57" s="12" t="s">
        <v>289</v>
      </c>
      <c r="C57" s="12" t="s">
        <v>80</v>
      </c>
      <c r="D57" s="13">
        <v>385592</v>
      </c>
      <c r="E57" s="14">
        <v>44873.633813564811</v>
      </c>
      <c r="F57" s="15">
        <f>L57+M57+N57+O57+P57+Q57+R57</f>
        <v>4.8</v>
      </c>
      <c r="G57" s="12" t="s">
        <v>240</v>
      </c>
      <c r="H57" s="12" t="s">
        <v>177</v>
      </c>
      <c r="I57" s="12" t="s">
        <v>55</v>
      </c>
      <c r="J57" s="12" t="s">
        <v>3</v>
      </c>
      <c r="K57" s="12" t="s">
        <v>3</v>
      </c>
      <c r="L57" s="13">
        <v>0</v>
      </c>
      <c r="M57" s="13">
        <v>0</v>
      </c>
      <c r="N57" s="13">
        <v>3</v>
      </c>
      <c r="O57" s="13">
        <v>0</v>
      </c>
      <c r="P57" s="13">
        <v>0</v>
      </c>
      <c r="Q57" s="16">
        <v>1.8</v>
      </c>
      <c r="R57" s="16">
        <v>0</v>
      </c>
    </row>
    <row r="58" spans="1:18" x14ac:dyDescent="0.25">
      <c r="A58" s="12" t="s">
        <v>79</v>
      </c>
      <c r="B58" s="12" t="s">
        <v>289</v>
      </c>
      <c r="C58" s="12" t="s">
        <v>80</v>
      </c>
      <c r="D58" s="13">
        <v>381944</v>
      </c>
      <c r="E58" s="14">
        <v>44864.765551157405</v>
      </c>
      <c r="F58" s="15">
        <f>L58+M58+N58+O58+P58+Q58+R58</f>
        <v>4.7</v>
      </c>
      <c r="G58" s="12" t="s">
        <v>241</v>
      </c>
      <c r="H58" s="12" t="s">
        <v>177</v>
      </c>
      <c r="I58" s="12" t="s">
        <v>61</v>
      </c>
      <c r="J58" s="12" t="s">
        <v>3</v>
      </c>
      <c r="K58" s="12" t="s">
        <v>3</v>
      </c>
      <c r="L58" s="13">
        <v>0</v>
      </c>
      <c r="M58" s="13">
        <v>0</v>
      </c>
      <c r="N58" s="13">
        <v>3</v>
      </c>
      <c r="O58" s="13">
        <v>0</v>
      </c>
      <c r="P58" s="13">
        <v>0</v>
      </c>
      <c r="Q58" s="16">
        <v>1.2</v>
      </c>
      <c r="R58" s="16">
        <v>0.5</v>
      </c>
    </row>
    <row r="59" spans="1:18" x14ac:dyDescent="0.25">
      <c r="A59" s="12" t="s">
        <v>79</v>
      </c>
      <c r="B59" s="12" t="s">
        <v>289</v>
      </c>
      <c r="C59" s="12" t="s">
        <v>80</v>
      </c>
      <c r="D59" s="13">
        <v>386162</v>
      </c>
      <c r="E59" s="14">
        <v>44874.706134282409</v>
      </c>
      <c r="F59" s="15">
        <f>L59+M59+N59+O59+P59+Q59+R59</f>
        <v>4.4000000000000004</v>
      </c>
      <c r="G59" s="12" t="s">
        <v>244</v>
      </c>
      <c r="H59" s="12" t="s">
        <v>177</v>
      </c>
      <c r="I59" s="12" t="s">
        <v>185</v>
      </c>
      <c r="J59" s="12" t="s">
        <v>3</v>
      </c>
      <c r="K59" s="12" t="s">
        <v>3</v>
      </c>
      <c r="L59" s="13">
        <v>0</v>
      </c>
      <c r="M59" s="13">
        <v>0</v>
      </c>
      <c r="N59" s="13">
        <v>3</v>
      </c>
      <c r="O59" s="13">
        <v>0</v>
      </c>
      <c r="P59" s="13">
        <v>0</v>
      </c>
      <c r="Q59" s="16">
        <v>1.2</v>
      </c>
      <c r="R59" s="16">
        <v>0.2</v>
      </c>
    </row>
    <row r="60" spans="1:18" x14ac:dyDescent="0.25">
      <c r="A60" s="12" t="s">
        <v>79</v>
      </c>
      <c r="B60" s="12" t="s">
        <v>289</v>
      </c>
      <c r="C60" s="12" t="s">
        <v>80</v>
      </c>
      <c r="D60" s="13">
        <v>380866</v>
      </c>
      <c r="E60" s="14">
        <v>44861.394996863426</v>
      </c>
      <c r="F60" s="15">
        <f>L60+M60+N60+O60+P60+Q60+R60</f>
        <v>4.2</v>
      </c>
      <c r="G60" s="12" t="s">
        <v>245</v>
      </c>
      <c r="H60" s="12" t="s">
        <v>177</v>
      </c>
      <c r="I60" s="12" t="s">
        <v>41</v>
      </c>
      <c r="J60" s="12" t="s">
        <v>3</v>
      </c>
      <c r="K60" s="12" t="s">
        <v>3</v>
      </c>
      <c r="L60" s="13">
        <v>0</v>
      </c>
      <c r="M60" s="13">
        <v>0</v>
      </c>
      <c r="N60" s="13">
        <v>3</v>
      </c>
      <c r="O60" s="13">
        <v>0</v>
      </c>
      <c r="P60" s="13">
        <v>0</v>
      </c>
      <c r="Q60" s="16">
        <v>1.2</v>
      </c>
      <c r="R60" s="16">
        <v>0</v>
      </c>
    </row>
    <row r="61" spans="1:18" x14ac:dyDescent="0.25">
      <c r="A61" s="12" t="s">
        <v>79</v>
      </c>
      <c r="B61" s="12" t="s">
        <v>289</v>
      </c>
      <c r="C61" s="12" t="s">
        <v>80</v>
      </c>
      <c r="D61" s="13">
        <v>382502</v>
      </c>
      <c r="E61" s="14">
        <v>44865.592253807867</v>
      </c>
      <c r="F61" s="15">
        <f>L61+M61+N61+O61+P61+Q61+R61</f>
        <v>4.2</v>
      </c>
      <c r="G61" s="12" t="s">
        <v>246</v>
      </c>
      <c r="H61" s="12" t="s">
        <v>177</v>
      </c>
      <c r="I61" s="12" t="s">
        <v>59</v>
      </c>
      <c r="J61" s="12" t="s">
        <v>3</v>
      </c>
      <c r="K61" s="12" t="s">
        <v>3</v>
      </c>
      <c r="L61" s="13">
        <v>0</v>
      </c>
      <c r="M61" s="13">
        <v>0</v>
      </c>
      <c r="N61" s="13">
        <v>3</v>
      </c>
      <c r="O61" s="13">
        <v>0</v>
      </c>
      <c r="P61" s="13">
        <v>0</v>
      </c>
      <c r="Q61" s="16">
        <v>1.2</v>
      </c>
      <c r="R61" s="16">
        <v>0</v>
      </c>
    </row>
    <row r="62" spans="1:18" x14ac:dyDescent="0.25">
      <c r="A62" s="12" t="s">
        <v>79</v>
      </c>
      <c r="B62" s="12" t="s">
        <v>289</v>
      </c>
      <c r="C62" s="12" t="s">
        <v>80</v>
      </c>
      <c r="D62" s="13">
        <v>384997</v>
      </c>
      <c r="E62" s="14">
        <v>44872.589228067125</v>
      </c>
      <c r="F62" s="15">
        <f>L62+M62+N62+O62+P62+Q62+R62</f>
        <v>4.2</v>
      </c>
      <c r="G62" s="12" t="s">
        <v>247</v>
      </c>
      <c r="H62" s="12" t="s">
        <v>177</v>
      </c>
      <c r="I62" s="12" t="s">
        <v>60</v>
      </c>
      <c r="J62" s="12" t="s">
        <v>3</v>
      </c>
      <c r="K62" s="12" t="s">
        <v>3</v>
      </c>
      <c r="L62" s="13">
        <v>0</v>
      </c>
      <c r="M62" s="13">
        <v>0</v>
      </c>
      <c r="N62" s="13">
        <v>3</v>
      </c>
      <c r="O62" s="13">
        <v>0</v>
      </c>
      <c r="P62" s="13">
        <v>0</v>
      </c>
      <c r="Q62" s="16">
        <v>1.2</v>
      </c>
      <c r="R62" s="16">
        <v>0</v>
      </c>
    </row>
    <row r="63" spans="1:18" x14ac:dyDescent="0.25">
      <c r="A63" s="12" t="s">
        <v>79</v>
      </c>
      <c r="B63" s="12" t="s">
        <v>289</v>
      </c>
      <c r="C63" s="12" t="s">
        <v>80</v>
      </c>
      <c r="D63" s="13">
        <v>384479</v>
      </c>
      <c r="E63" s="14">
        <v>44870.431837800927</v>
      </c>
      <c r="F63" s="15">
        <f>L63+M63+N63+O63+P63+Q63+R63</f>
        <v>3.9</v>
      </c>
      <c r="G63" s="12" t="s">
        <v>248</v>
      </c>
      <c r="H63" s="12" t="s">
        <v>177</v>
      </c>
      <c r="I63" s="12" t="s">
        <v>48</v>
      </c>
      <c r="J63" s="12" t="s">
        <v>3</v>
      </c>
      <c r="K63" s="12" t="s">
        <v>3</v>
      </c>
      <c r="L63" s="13">
        <v>0</v>
      </c>
      <c r="M63" s="13">
        <v>0</v>
      </c>
      <c r="N63" s="13">
        <v>3</v>
      </c>
      <c r="O63" s="13">
        <v>0</v>
      </c>
      <c r="P63" s="13">
        <v>0</v>
      </c>
      <c r="Q63" s="16">
        <v>0.4</v>
      </c>
      <c r="R63" s="16">
        <v>0.5</v>
      </c>
    </row>
    <row r="64" spans="1:18" x14ac:dyDescent="0.25">
      <c r="A64" s="12" t="s">
        <v>79</v>
      </c>
      <c r="B64" s="12" t="s">
        <v>289</v>
      </c>
      <c r="C64" s="12" t="s">
        <v>80</v>
      </c>
      <c r="D64" s="13">
        <v>383068</v>
      </c>
      <c r="E64" s="14">
        <v>44866.591559432869</v>
      </c>
      <c r="F64" s="15">
        <f>L64+M64+N64+O64+P64+Q64+R64</f>
        <v>3.8</v>
      </c>
      <c r="G64" s="12" t="s">
        <v>249</v>
      </c>
      <c r="H64" s="12" t="s">
        <v>177</v>
      </c>
      <c r="I64" s="12" t="s">
        <v>84</v>
      </c>
      <c r="J64" s="12" t="s">
        <v>3</v>
      </c>
      <c r="K64" s="12" t="s">
        <v>3</v>
      </c>
      <c r="L64" s="13">
        <v>0</v>
      </c>
      <c r="M64" s="13">
        <v>0</v>
      </c>
      <c r="N64" s="13">
        <v>3</v>
      </c>
      <c r="O64" s="13">
        <v>0</v>
      </c>
      <c r="P64" s="13">
        <v>0</v>
      </c>
      <c r="Q64" s="16">
        <v>0.8</v>
      </c>
      <c r="R64" s="16">
        <v>0</v>
      </c>
    </row>
    <row r="65" spans="1:18" x14ac:dyDescent="0.25">
      <c r="A65" s="12" t="s">
        <v>79</v>
      </c>
      <c r="B65" s="12" t="s">
        <v>289</v>
      </c>
      <c r="C65" s="12" t="s">
        <v>80</v>
      </c>
      <c r="D65" s="13">
        <v>383278</v>
      </c>
      <c r="E65" s="14">
        <v>44866.88128076389</v>
      </c>
      <c r="F65" s="15">
        <f>L65+M65+N65+O65+P65+Q65+R65</f>
        <v>3.8</v>
      </c>
      <c r="G65" s="12" t="s">
        <v>250</v>
      </c>
      <c r="H65" s="12" t="s">
        <v>177</v>
      </c>
      <c r="I65" s="12" t="s">
        <v>59</v>
      </c>
      <c r="J65" s="12" t="s">
        <v>3</v>
      </c>
      <c r="K65" s="12" t="s">
        <v>3</v>
      </c>
      <c r="L65" s="13">
        <v>0</v>
      </c>
      <c r="M65" s="13">
        <v>0</v>
      </c>
      <c r="N65" s="13">
        <v>3</v>
      </c>
      <c r="O65" s="13">
        <v>0</v>
      </c>
      <c r="P65" s="13">
        <v>0</v>
      </c>
      <c r="Q65" s="16">
        <v>0.8</v>
      </c>
      <c r="R65" s="16">
        <v>0</v>
      </c>
    </row>
    <row r="66" spans="1:18" x14ac:dyDescent="0.25">
      <c r="A66" s="12" t="s">
        <v>79</v>
      </c>
      <c r="B66" s="12" t="s">
        <v>289</v>
      </c>
      <c r="C66" s="12" t="s">
        <v>80</v>
      </c>
      <c r="D66" s="13">
        <v>385643</v>
      </c>
      <c r="E66" s="14">
        <v>44873.717431724537</v>
      </c>
      <c r="F66" s="15">
        <f>L66+M66+N66+O66+P66+Q66+R66</f>
        <v>3.6</v>
      </c>
      <c r="G66" s="12" t="s">
        <v>252</v>
      </c>
      <c r="H66" s="12" t="s">
        <v>177</v>
      </c>
      <c r="I66" s="12" t="s">
        <v>23</v>
      </c>
      <c r="J66" s="12" t="s">
        <v>3</v>
      </c>
      <c r="K66" s="12" t="s">
        <v>3</v>
      </c>
      <c r="L66" s="13">
        <v>0</v>
      </c>
      <c r="M66" s="13">
        <v>0</v>
      </c>
      <c r="N66" s="13">
        <v>3</v>
      </c>
      <c r="O66" s="13">
        <v>0</v>
      </c>
      <c r="P66" s="13">
        <v>0</v>
      </c>
      <c r="Q66" s="16">
        <v>0.6</v>
      </c>
      <c r="R66" s="16">
        <v>0</v>
      </c>
    </row>
    <row r="67" spans="1:18" x14ac:dyDescent="0.25">
      <c r="A67" s="12" t="s">
        <v>79</v>
      </c>
      <c r="B67" s="12" t="s">
        <v>289</v>
      </c>
      <c r="C67" s="12" t="s">
        <v>80</v>
      </c>
      <c r="D67" s="13">
        <v>386255</v>
      </c>
      <c r="E67" s="14">
        <v>44874.755448958334</v>
      </c>
      <c r="F67" s="15">
        <f>L67+M67+N67+O67+P67+Q67+R67</f>
        <v>3.6</v>
      </c>
      <c r="G67" s="12" t="s">
        <v>253</v>
      </c>
      <c r="H67" s="12" t="s">
        <v>177</v>
      </c>
      <c r="I67" s="12" t="s">
        <v>44</v>
      </c>
      <c r="J67" s="12" t="s">
        <v>3</v>
      </c>
      <c r="K67" s="12" t="s">
        <v>3</v>
      </c>
      <c r="L67" s="13">
        <v>0</v>
      </c>
      <c r="M67" s="13">
        <v>0</v>
      </c>
      <c r="N67" s="13">
        <v>3</v>
      </c>
      <c r="O67" s="13">
        <v>0</v>
      </c>
      <c r="P67" s="13">
        <v>0</v>
      </c>
      <c r="Q67" s="16">
        <v>0.6</v>
      </c>
      <c r="R67" s="16">
        <v>0</v>
      </c>
    </row>
    <row r="68" spans="1:18" x14ac:dyDescent="0.25">
      <c r="A68" s="12" t="s">
        <v>79</v>
      </c>
      <c r="B68" s="12" t="s">
        <v>289</v>
      </c>
      <c r="C68" s="12" t="s">
        <v>16</v>
      </c>
      <c r="D68" s="13">
        <v>383235</v>
      </c>
      <c r="E68" s="14">
        <v>44866.81318237268</v>
      </c>
      <c r="F68" s="15">
        <f>L68+M68+N68+O68+P68+Q68+R68</f>
        <v>23.5</v>
      </c>
      <c r="G68" s="12" t="s">
        <v>176</v>
      </c>
      <c r="H68" s="12" t="s">
        <v>177</v>
      </c>
      <c r="I68" s="12" t="s">
        <v>49</v>
      </c>
      <c r="J68" s="12" t="s">
        <v>2</v>
      </c>
      <c r="K68" s="12" t="s">
        <v>3</v>
      </c>
      <c r="L68" s="13">
        <v>6</v>
      </c>
      <c r="M68" s="13">
        <v>4</v>
      </c>
      <c r="N68" s="13">
        <v>0</v>
      </c>
      <c r="O68" s="13">
        <v>0</v>
      </c>
      <c r="P68" s="13">
        <v>0</v>
      </c>
      <c r="Q68" s="16">
        <v>12</v>
      </c>
      <c r="R68" s="16">
        <v>1.5</v>
      </c>
    </row>
    <row r="69" spans="1:18" x14ac:dyDescent="0.25">
      <c r="A69" s="12" t="s">
        <v>79</v>
      </c>
      <c r="B69" s="12" t="s">
        <v>289</v>
      </c>
      <c r="C69" s="12" t="s">
        <v>16</v>
      </c>
      <c r="D69" s="13">
        <v>381061</v>
      </c>
      <c r="E69" s="14">
        <v>44861.694068495366</v>
      </c>
      <c r="F69" s="15">
        <f>L69+M69+N69+O69+P69+Q69+R69</f>
        <v>13.5</v>
      </c>
      <c r="G69" s="12" t="s">
        <v>206</v>
      </c>
      <c r="H69" s="12" t="s">
        <v>177</v>
      </c>
      <c r="I69" s="12" t="s">
        <v>24</v>
      </c>
      <c r="J69" s="12" t="s">
        <v>3</v>
      </c>
      <c r="K69" s="12" t="s">
        <v>3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6">
        <v>12</v>
      </c>
      <c r="R69" s="16">
        <v>1.5</v>
      </c>
    </row>
    <row r="70" spans="1:18" x14ac:dyDescent="0.25">
      <c r="A70" s="12" t="s">
        <v>79</v>
      </c>
      <c r="B70" s="12" t="s">
        <v>289</v>
      </c>
      <c r="C70" s="12" t="s">
        <v>16</v>
      </c>
      <c r="D70" s="13">
        <v>384233</v>
      </c>
      <c r="E70" s="14">
        <v>44869.524770034717</v>
      </c>
      <c r="F70" s="15">
        <f>L70+M70+N70+O70+P70+Q70+R70</f>
        <v>11.5</v>
      </c>
      <c r="G70" s="12" t="s">
        <v>207</v>
      </c>
      <c r="H70" s="12" t="s">
        <v>177</v>
      </c>
      <c r="I70" s="12" t="s">
        <v>7</v>
      </c>
      <c r="J70" s="12" t="s">
        <v>2</v>
      </c>
      <c r="K70" s="12" t="s">
        <v>3</v>
      </c>
      <c r="L70" s="13">
        <v>6</v>
      </c>
      <c r="M70" s="13">
        <v>4</v>
      </c>
      <c r="N70" s="13">
        <v>0</v>
      </c>
      <c r="O70" s="13">
        <v>0</v>
      </c>
      <c r="P70" s="13">
        <v>0</v>
      </c>
      <c r="Q70" s="16">
        <v>1</v>
      </c>
      <c r="R70" s="16">
        <v>0.5</v>
      </c>
    </row>
    <row r="71" spans="1:18" x14ac:dyDescent="0.25">
      <c r="A71" s="12" t="s">
        <v>79</v>
      </c>
      <c r="B71" s="12" t="s">
        <v>289</v>
      </c>
      <c r="C71" s="12" t="s">
        <v>16</v>
      </c>
      <c r="D71" s="13">
        <v>382235</v>
      </c>
      <c r="E71" s="14">
        <v>44865.456829178242</v>
      </c>
      <c r="F71" s="15">
        <f>L71+M71+N71+O71+P71+Q71+R71</f>
        <v>10.4</v>
      </c>
      <c r="G71" s="12" t="s">
        <v>213</v>
      </c>
      <c r="H71" s="12" t="s">
        <v>177</v>
      </c>
      <c r="I71" s="12" t="s">
        <v>44</v>
      </c>
      <c r="J71" s="12" t="s">
        <v>2</v>
      </c>
      <c r="K71" s="12" t="s">
        <v>3</v>
      </c>
      <c r="L71" s="13">
        <v>6</v>
      </c>
      <c r="M71" s="13">
        <v>4</v>
      </c>
      <c r="N71" s="13">
        <v>0</v>
      </c>
      <c r="O71" s="13">
        <v>0</v>
      </c>
      <c r="P71" s="13">
        <v>0</v>
      </c>
      <c r="Q71" s="16">
        <v>0.4</v>
      </c>
      <c r="R71" s="16">
        <v>0</v>
      </c>
    </row>
    <row r="72" spans="1:18" x14ac:dyDescent="0.25">
      <c r="A72" s="12" t="s">
        <v>79</v>
      </c>
      <c r="B72" s="12" t="s">
        <v>289</v>
      </c>
      <c r="C72" s="12" t="s">
        <v>16</v>
      </c>
      <c r="D72" s="13">
        <v>384886</v>
      </c>
      <c r="E72" s="14">
        <v>44872.455652442128</v>
      </c>
      <c r="F72" s="15">
        <f>L72+M72+N72+O72+P72+Q72+R72</f>
        <v>10.1</v>
      </c>
      <c r="G72" s="12" t="s">
        <v>214</v>
      </c>
      <c r="H72" s="12" t="s">
        <v>177</v>
      </c>
      <c r="I72" s="12" t="s">
        <v>55</v>
      </c>
      <c r="J72" s="12" t="s">
        <v>3</v>
      </c>
      <c r="K72" s="12" t="s">
        <v>3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6">
        <v>9.6</v>
      </c>
      <c r="R72" s="16">
        <v>0.5</v>
      </c>
    </row>
    <row r="73" spans="1:18" x14ac:dyDescent="0.25">
      <c r="A73" s="12" t="s">
        <v>79</v>
      </c>
      <c r="B73" s="12" t="s">
        <v>289</v>
      </c>
      <c r="C73" s="12" t="s">
        <v>16</v>
      </c>
      <c r="D73" s="13">
        <v>382296</v>
      </c>
      <c r="E73" s="14">
        <v>44865.480836759256</v>
      </c>
      <c r="F73" s="15">
        <f>L73+M73+N73+O73+P73+Q73+R73</f>
        <v>10</v>
      </c>
      <c r="G73" s="12" t="s">
        <v>215</v>
      </c>
      <c r="H73" s="12" t="s">
        <v>177</v>
      </c>
      <c r="I73" s="12" t="s">
        <v>46</v>
      </c>
      <c r="J73" s="12" t="s">
        <v>2</v>
      </c>
      <c r="K73" s="12" t="s">
        <v>3</v>
      </c>
      <c r="L73" s="13">
        <v>6</v>
      </c>
      <c r="M73" s="13">
        <v>4</v>
      </c>
      <c r="N73" s="13">
        <v>0</v>
      </c>
      <c r="O73" s="13">
        <v>0</v>
      </c>
      <c r="P73" s="13">
        <v>0</v>
      </c>
      <c r="Q73" s="16">
        <v>0</v>
      </c>
      <c r="R73" s="16">
        <v>0</v>
      </c>
    </row>
    <row r="74" spans="1:18" x14ac:dyDescent="0.25">
      <c r="A74" s="12" t="s">
        <v>79</v>
      </c>
      <c r="B74" s="12" t="s">
        <v>289</v>
      </c>
      <c r="C74" s="12" t="s">
        <v>16</v>
      </c>
      <c r="D74" s="13">
        <v>384870</v>
      </c>
      <c r="E74" s="14">
        <v>44872.433327453698</v>
      </c>
      <c r="F74" s="15">
        <f>L74+M74+N74+O74+P74+Q74+R74</f>
        <v>6.5</v>
      </c>
      <c r="G74" s="12" t="s">
        <v>225</v>
      </c>
      <c r="H74" s="12" t="s">
        <v>177</v>
      </c>
      <c r="I74" s="12" t="s">
        <v>17</v>
      </c>
      <c r="J74" s="12" t="s">
        <v>2</v>
      </c>
      <c r="K74" s="12" t="s">
        <v>3</v>
      </c>
      <c r="L74" s="13">
        <v>6</v>
      </c>
      <c r="M74" s="13">
        <v>0</v>
      </c>
      <c r="N74" s="13">
        <v>0</v>
      </c>
      <c r="O74" s="13">
        <v>0</v>
      </c>
      <c r="P74" s="13">
        <v>0</v>
      </c>
      <c r="Q74" s="16">
        <v>0</v>
      </c>
      <c r="R74" s="16">
        <v>0.5</v>
      </c>
    </row>
    <row r="75" spans="1:18" x14ac:dyDescent="0.25">
      <c r="A75" s="12" t="s">
        <v>79</v>
      </c>
      <c r="B75" s="12" t="s">
        <v>289</v>
      </c>
      <c r="C75" s="12" t="s">
        <v>16</v>
      </c>
      <c r="D75" s="13">
        <v>384517</v>
      </c>
      <c r="E75" s="14">
        <v>44870.559096226847</v>
      </c>
      <c r="F75" s="15">
        <f>L75+M75+N75+O75+P75+Q75+R75</f>
        <v>4.5</v>
      </c>
      <c r="G75" s="12" t="s">
        <v>242</v>
      </c>
      <c r="H75" s="12" t="s">
        <v>177</v>
      </c>
      <c r="I75" s="12" t="s">
        <v>7</v>
      </c>
      <c r="J75" s="12" t="s">
        <v>3</v>
      </c>
      <c r="K75" s="12" t="s">
        <v>3</v>
      </c>
      <c r="L75" s="13">
        <v>0</v>
      </c>
      <c r="M75" s="13">
        <v>0</v>
      </c>
      <c r="N75" s="13">
        <v>3</v>
      </c>
      <c r="O75" s="13">
        <v>0</v>
      </c>
      <c r="P75" s="13">
        <v>0</v>
      </c>
      <c r="Q75" s="16">
        <v>0</v>
      </c>
      <c r="R75" s="16">
        <v>1.5</v>
      </c>
    </row>
    <row r="76" spans="1:18" x14ac:dyDescent="0.25">
      <c r="A76" s="12" t="s">
        <v>79</v>
      </c>
      <c r="B76" s="12" t="s">
        <v>289</v>
      </c>
      <c r="C76" s="12" t="s">
        <v>16</v>
      </c>
      <c r="D76" s="13">
        <v>385152</v>
      </c>
      <c r="E76" s="14">
        <v>44872.684720231482</v>
      </c>
      <c r="F76" s="15">
        <f>L76+M76+N76+O76+P76+Q76+R76</f>
        <v>4.5</v>
      </c>
      <c r="G76" s="12" t="s">
        <v>243</v>
      </c>
      <c r="H76" s="12" t="s">
        <v>177</v>
      </c>
      <c r="I76" s="12" t="s">
        <v>4</v>
      </c>
      <c r="J76" s="12" t="s">
        <v>3</v>
      </c>
      <c r="K76" s="12" t="s">
        <v>3</v>
      </c>
      <c r="L76" s="13">
        <v>0</v>
      </c>
      <c r="M76" s="13">
        <v>0</v>
      </c>
      <c r="N76" s="13">
        <v>3</v>
      </c>
      <c r="O76" s="13">
        <v>0</v>
      </c>
      <c r="P76" s="13">
        <v>0</v>
      </c>
      <c r="Q76" s="16">
        <v>0</v>
      </c>
      <c r="R76" s="16">
        <v>1.5</v>
      </c>
    </row>
    <row r="77" spans="1:18" x14ac:dyDescent="0.25">
      <c r="A77" s="12" t="s">
        <v>79</v>
      </c>
      <c r="B77" s="12" t="s">
        <v>289</v>
      </c>
      <c r="C77" s="12" t="s">
        <v>16</v>
      </c>
      <c r="D77" s="13">
        <v>380877</v>
      </c>
      <c r="E77" s="14">
        <v>44861.412388784724</v>
      </c>
      <c r="F77" s="15">
        <f>L77+M77+N77+O77+P77+Q77+R77</f>
        <v>3.7</v>
      </c>
      <c r="G77" s="12" t="s">
        <v>251</v>
      </c>
      <c r="H77" s="12" t="s">
        <v>177</v>
      </c>
      <c r="I77" s="12" t="s">
        <v>45</v>
      </c>
      <c r="J77" s="12" t="s">
        <v>3</v>
      </c>
      <c r="K77" s="12" t="s">
        <v>3</v>
      </c>
      <c r="L77" s="13">
        <v>0</v>
      </c>
      <c r="M77" s="13">
        <v>0</v>
      </c>
      <c r="N77" s="13">
        <v>3</v>
      </c>
      <c r="O77" s="13">
        <v>0</v>
      </c>
      <c r="P77" s="13">
        <v>0</v>
      </c>
      <c r="Q77" s="16">
        <v>0</v>
      </c>
      <c r="R77" s="16">
        <v>0.7</v>
      </c>
    </row>
    <row r="78" spans="1:18" x14ac:dyDescent="0.25">
      <c r="A78" s="12" t="s">
        <v>79</v>
      </c>
      <c r="B78" s="12" t="s">
        <v>289</v>
      </c>
      <c r="C78" s="12" t="s">
        <v>16</v>
      </c>
      <c r="D78" s="13">
        <v>382672</v>
      </c>
      <c r="E78" s="14">
        <v>44865.70149190972</v>
      </c>
      <c r="F78" s="15">
        <f>L78+M78+N78+O78+P78+Q78+R78</f>
        <v>3</v>
      </c>
      <c r="G78" s="12" t="s">
        <v>254</v>
      </c>
      <c r="H78" s="12" t="s">
        <v>177</v>
      </c>
      <c r="I78" s="12" t="s">
        <v>4</v>
      </c>
      <c r="J78" s="12" t="s">
        <v>3</v>
      </c>
      <c r="K78" s="12" t="s">
        <v>3</v>
      </c>
      <c r="L78" s="13">
        <v>0</v>
      </c>
      <c r="M78" s="13">
        <v>0</v>
      </c>
      <c r="N78" s="13">
        <v>3</v>
      </c>
      <c r="O78" s="13">
        <v>0</v>
      </c>
      <c r="P78" s="13">
        <v>0</v>
      </c>
      <c r="Q78" s="16">
        <v>0</v>
      </c>
      <c r="R78" s="16">
        <v>0</v>
      </c>
    </row>
    <row r="79" spans="1:18" x14ac:dyDescent="0.25">
      <c r="A79" s="12" t="s">
        <v>79</v>
      </c>
      <c r="B79" s="12" t="s">
        <v>289</v>
      </c>
      <c r="C79" s="12" t="s">
        <v>16</v>
      </c>
      <c r="D79" s="13">
        <v>385264</v>
      </c>
      <c r="E79" s="14">
        <v>44872.824585034723</v>
      </c>
      <c r="F79" s="15">
        <f>L79+M79+N79+O79+P79+Q79+R79</f>
        <v>3</v>
      </c>
      <c r="G79" s="12" t="s">
        <v>255</v>
      </c>
      <c r="H79" s="12" t="s">
        <v>177</v>
      </c>
      <c r="I79" s="12" t="s">
        <v>51</v>
      </c>
      <c r="J79" s="12" t="s">
        <v>3</v>
      </c>
      <c r="K79" s="12" t="s">
        <v>3</v>
      </c>
      <c r="L79" s="13">
        <v>0</v>
      </c>
      <c r="M79" s="13">
        <v>0</v>
      </c>
      <c r="N79" s="13">
        <v>3</v>
      </c>
      <c r="O79" s="13">
        <v>0</v>
      </c>
      <c r="P79" s="13">
        <v>0</v>
      </c>
      <c r="Q79" s="16">
        <v>0</v>
      </c>
      <c r="R79" s="16">
        <v>0</v>
      </c>
    </row>
    <row r="80" spans="1:18" x14ac:dyDescent="0.25">
      <c r="A80" s="12" t="s">
        <v>79</v>
      </c>
      <c r="B80" s="12" t="s">
        <v>289</v>
      </c>
      <c r="C80" s="12" t="s">
        <v>16</v>
      </c>
      <c r="D80" s="13">
        <v>385286</v>
      </c>
      <c r="E80" s="14">
        <v>44872.906133773147</v>
      </c>
      <c r="F80" s="15">
        <f>L80+M80+N80+O80+P80+Q80+R80</f>
        <v>3</v>
      </c>
      <c r="G80" s="12" t="s">
        <v>256</v>
      </c>
      <c r="H80" s="12" t="s">
        <v>177</v>
      </c>
      <c r="I80" s="12" t="s">
        <v>55</v>
      </c>
      <c r="J80" s="12" t="s">
        <v>3</v>
      </c>
      <c r="K80" s="12" t="s">
        <v>3</v>
      </c>
      <c r="L80" s="13">
        <v>0</v>
      </c>
      <c r="M80" s="13">
        <v>0</v>
      </c>
      <c r="N80" s="13">
        <v>3</v>
      </c>
      <c r="O80" s="13">
        <v>0</v>
      </c>
      <c r="P80" s="13">
        <v>0</v>
      </c>
      <c r="Q80" s="16">
        <v>0</v>
      </c>
      <c r="R80" s="16">
        <v>0</v>
      </c>
    </row>
    <row r="81" spans="1:18" x14ac:dyDescent="0.25">
      <c r="A81" s="12" t="s">
        <v>79</v>
      </c>
      <c r="B81" s="12" t="s">
        <v>289</v>
      </c>
      <c r="C81" s="12" t="s">
        <v>16</v>
      </c>
      <c r="D81" s="13">
        <v>385475</v>
      </c>
      <c r="E81" s="14">
        <v>44873.463051469902</v>
      </c>
      <c r="F81" s="15">
        <f>L81+M81+N81+O81+P81+Q81+R81</f>
        <v>3</v>
      </c>
      <c r="G81" s="12" t="s">
        <v>257</v>
      </c>
      <c r="H81" s="12" t="s">
        <v>177</v>
      </c>
      <c r="I81" s="12" t="s">
        <v>53</v>
      </c>
      <c r="J81" s="12" t="s">
        <v>3</v>
      </c>
      <c r="K81" s="12" t="s">
        <v>3</v>
      </c>
      <c r="L81" s="13">
        <v>0</v>
      </c>
      <c r="M81" s="13">
        <v>0</v>
      </c>
      <c r="N81" s="13">
        <v>3</v>
      </c>
      <c r="O81" s="13">
        <v>0</v>
      </c>
      <c r="P81" s="13">
        <v>0</v>
      </c>
      <c r="Q81" s="16">
        <v>0</v>
      </c>
      <c r="R81" s="16">
        <v>0</v>
      </c>
    </row>
    <row r="82" spans="1:18" x14ac:dyDescent="0.25">
      <c r="A82" s="12" t="s">
        <v>79</v>
      </c>
      <c r="B82" s="12" t="s">
        <v>289</v>
      </c>
      <c r="C82" s="12" t="s">
        <v>16</v>
      </c>
      <c r="D82" s="13">
        <v>386149</v>
      </c>
      <c r="E82" s="14">
        <v>44874.685454166662</v>
      </c>
      <c r="F82" s="15">
        <f>L82+M82+N82+O82+P82+Q82+R82</f>
        <v>3</v>
      </c>
      <c r="G82" s="12" t="s">
        <v>258</v>
      </c>
      <c r="H82" s="12" t="s">
        <v>177</v>
      </c>
      <c r="I82" s="12" t="s">
        <v>61</v>
      </c>
      <c r="J82" s="12" t="s">
        <v>3</v>
      </c>
      <c r="K82" s="12" t="s">
        <v>3</v>
      </c>
      <c r="L82" s="13">
        <v>0</v>
      </c>
      <c r="M82" s="13">
        <v>0</v>
      </c>
      <c r="N82" s="13">
        <v>3</v>
      </c>
      <c r="O82" s="13">
        <v>0</v>
      </c>
      <c r="P82" s="13">
        <v>0</v>
      </c>
      <c r="Q82" s="16">
        <v>0</v>
      </c>
      <c r="R82" s="16">
        <v>0</v>
      </c>
    </row>
    <row r="83" spans="1:18" x14ac:dyDescent="0.25">
      <c r="A83" s="12" t="s">
        <v>79</v>
      </c>
      <c r="B83" s="12" t="s">
        <v>289</v>
      </c>
      <c r="C83" s="12" t="s">
        <v>16</v>
      </c>
      <c r="D83" s="13">
        <v>386250</v>
      </c>
      <c r="E83" s="14">
        <v>44874.754805312499</v>
      </c>
      <c r="F83" s="15">
        <f>L83+M83+N83+O83+P83+Q83+R83</f>
        <v>3</v>
      </c>
      <c r="G83" s="12" t="s">
        <v>259</v>
      </c>
      <c r="H83" s="12" t="s">
        <v>177</v>
      </c>
      <c r="I83" s="12" t="s">
        <v>61</v>
      </c>
      <c r="J83" s="12" t="s">
        <v>3</v>
      </c>
      <c r="K83" s="12" t="s">
        <v>3</v>
      </c>
      <c r="L83" s="13">
        <v>0</v>
      </c>
      <c r="M83" s="13">
        <v>0</v>
      </c>
      <c r="N83" s="13">
        <v>3</v>
      </c>
      <c r="O83" s="13">
        <v>0</v>
      </c>
      <c r="P83" s="13">
        <v>0</v>
      </c>
      <c r="Q83" s="16">
        <v>0</v>
      </c>
      <c r="R83" s="16">
        <v>0</v>
      </c>
    </row>
    <row r="84" spans="1:18" x14ac:dyDescent="0.25">
      <c r="A84" s="12" t="s">
        <v>79</v>
      </c>
      <c r="B84" s="12" t="s">
        <v>289</v>
      </c>
      <c r="C84" s="12" t="s">
        <v>16</v>
      </c>
      <c r="D84" s="13">
        <v>386389</v>
      </c>
      <c r="E84" s="14">
        <v>44874.825955694439</v>
      </c>
      <c r="F84" s="15">
        <f>L84+M84+N84+O84+P84+Q84+R84</f>
        <v>3</v>
      </c>
      <c r="G84" s="12" t="s">
        <v>260</v>
      </c>
      <c r="H84" s="12" t="s">
        <v>177</v>
      </c>
      <c r="I84" s="12" t="s">
        <v>7</v>
      </c>
      <c r="J84" s="12" t="s">
        <v>3</v>
      </c>
      <c r="K84" s="12" t="s">
        <v>3</v>
      </c>
      <c r="L84" s="13">
        <v>0</v>
      </c>
      <c r="M84" s="13">
        <v>0</v>
      </c>
      <c r="N84" s="13">
        <v>3</v>
      </c>
      <c r="O84" s="13">
        <v>0</v>
      </c>
      <c r="P84" s="13">
        <v>0</v>
      </c>
      <c r="Q84" s="16">
        <v>0</v>
      </c>
      <c r="R84" s="16">
        <v>0</v>
      </c>
    </row>
    <row r="85" spans="1:18" x14ac:dyDescent="0.25">
      <c r="A85" s="12" t="s">
        <v>79</v>
      </c>
      <c r="B85" s="12" t="s">
        <v>289</v>
      </c>
      <c r="C85" s="12" t="s">
        <v>16</v>
      </c>
      <c r="D85" s="13">
        <v>380855</v>
      </c>
      <c r="E85" s="14">
        <v>44861.379893923608</v>
      </c>
      <c r="F85" s="15">
        <f>L85+M85+N85+O85+P85+Q85+R85</f>
        <v>2.5</v>
      </c>
      <c r="G85" s="12" t="s">
        <v>261</v>
      </c>
      <c r="H85" s="12" t="s">
        <v>177</v>
      </c>
      <c r="I85" s="12" t="s">
        <v>4</v>
      </c>
      <c r="J85" s="12" t="s">
        <v>3</v>
      </c>
      <c r="K85" s="12" t="s">
        <v>3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6">
        <v>1</v>
      </c>
      <c r="R85" s="16">
        <v>1.5</v>
      </c>
    </row>
    <row r="86" spans="1:18" x14ac:dyDescent="0.25">
      <c r="A86" s="12" t="s">
        <v>79</v>
      </c>
      <c r="B86" s="12" t="s">
        <v>289</v>
      </c>
      <c r="C86" s="12" t="s">
        <v>16</v>
      </c>
      <c r="D86" s="13">
        <v>384662</v>
      </c>
      <c r="E86" s="14">
        <v>44871.572964490741</v>
      </c>
      <c r="F86" s="15">
        <f>L86+M86+N86+O86+P86+Q86+R86</f>
        <v>1.9</v>
      </c>
      <c r="G86" s="12" t="s">
        <v>262</v>
      </c>
      <c r="H86" s="12" t="s">
        <v>177</v>
      </c>
      <c r="I86" s="12" t="s">
        <v>88</v>
      </c>
      <c r="J86" s="12" t="s">
        <v>3</v>
      </c>
      <c r="K86" s="12" t="s">
        <v>3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6">
        <v>1.4</v>
      </c>
      <c r="R86" s="16">
        <v>0.5</v>
      </c>
    </row>
    <row r="87" spans="1:18" x14ac:dyDescent="0.25">
      <c r="A87" s="12" t="s">
        <v>79</v>
      </c>
      <c r="B87" s="12" t="s">
        <v>289</v>
      </c>
      <c r="C87" s="12" t="s">
        <v>16</v>
      </c>
      <c r="D87" s="13">
        <v>381110</v>
      </c>
      <c r="E87" s="14">
        <v>44861.741755277777</v>
      </c>
      <c r="F87" s="15">
        <f>L87+M87+N87+O87+P87+Q87+R87</f>
        <v>1.9</v>
      </c>
      <c r="G87" s="12" t="s">
        <v>263</v>
      </c>
      <c r="H87" s="12" t="s">
        <v>177</v>
      </c>
      <c r="I87" s="12" t="s">
        <v>88</v>
      </c>
      <c r="J87" s="12" t="s">
        <v>3</v>
      </c>
      <c r="K87" s="12" t="s">
        <v>3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6">
        <v>0.4</v>
      </c>
      <c r="R87" s="16">
        <v>1.5</v>
      </c>
    </row>
    <row r="88" spans="1:18" x14ac:dyDescent="0.25">
      <c r="A88" s="12" t="s">
        <v>79</v>
      </c>
      <c r="B88" s="12" t="s">
        <v>289</v>
      </c>
      <c r="C88" s="12" t="s">
        <v>16</v>
      </c>
      <c r="D88" s="13">
        <v>386492</v>
      </c>
      <c r="E88" s="14">
        <v>44874.98491890046</v>
      </c>
      <c r="F88" s="15">
        <f>L88+M88+N88+O88+P88+Q88+R88</f>
        <v>1.5</v>
      </c>
      <c r="G88" s="12" t="s">
        <v>264</v>
      </c>
      <c r="H88" s="12" t="s">
        <v>177</v>
      </c>
      <c r="I88" s="12" t="s">
        <v>132</v>
      </c>
      <c r="J88" s="12" t="s">
        <v>3</v>
      </c>
      <c r="K88" s="12" t="s">
        <v>3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6">
        <v>0</v>
      </c>
      <c r="R88" s="16">
        <v>1.5</v>
      </c>
    </row>
    <row r="89" spans="1:18" x14ac:dyDescent="0.25">
      <c r="A89" s="12" t="s">
        <v>79</v>
      </c>
      <c r="B89" s="12" t="s">
        <v>289</v>
      </c>
      <c r="C89" s="12" t="s">
        <v>73</v>
      </c>
      <c r="D89" s="13">
        <v>386344</v>
      </c>
      <c r="E89" s="14">
        <v>44874.795142476847</v>
      </c>
      <c r="F89" s="15">
        <f>L89+M89+N89+O89+P89+Q89+R89</f>
        <v>15.6</v>
      </c>
      <c r="G89" s="12" t="s">
        <v>190</v>
      </c>
      <c r="H89" s="12" t="s">
        <v>177</v>
      </c>
      <c r="I89" s="12" t="s">
        <v>47</v>
      </c>
      <c r="J89" s="12" t="s">
        <v>3</v>
      </c>
      <c r="K89" s="12" t="s">
        <v>3</v>
      </c>
      <c r="L89" s="13">
        <v>0</v>
      </c>
      <c r="M89" s="13">
        <v>0</v>
      </c>
      <c r="N89" s="13">
        <v>3</v>
      </c>
      <c r="O89" s="13">
        <v>0</v>
      </c>
      <c r="P89" s="13">
        <v>0</v>
      </c>
      <c r="Q89" s="16">
        <v>12</v>
      </c>
      <c r="R89" s="16">
        <v>0.6</v>
      </c>
    </row>
    <row r="90" spans="1:18" x14ac:dyDescent="0.25">
      <c r="A90" s="12" t="s">
        <v>79</v>
      </c>
      <c r="B90" s="12" t="s">
        <v>289</v>
      </c>
      <c r="C90" s="12" t="s">
        <v>73</v>
      </c>
      <c r="D90" s="13">
        <v>384526</v>
      </c>
      <c r="E90" s="14">
        <v>44870.631451018518</v>
      </c>
      <c r="F90" s="15">
        <f>L90+M90+N90+O90+P90+Q90+R90</f>
        <v>14.7</v>
      </c>
      <c r="G90" s="12" t="s">
        <v>201</v>
      </c>
      <c r="H90" s="12" t="s">
        <v>177</v>
      </c>
      <c r="I90" s="12" t="s">
        <v>4</v>
      </c>
      <c r="J90" s="12" t="s">
        <v>2</v>
      </c>
      <c r="K90" s="12" t="s">
        <v>3</v>
      </c>
      <c r="L90" s="13">
        <v>6</v>
      </c>
      <c r="M90" s="13">
        <v>4</v>
      </c>
      <c r="N90" s="13">
        <v>3</v>
      </c>
      <c r="O90" s="13">
        <v>0</v>
      </c>
      <c r="P90" s="13">
        <v>0</v>
      </c>
      <c r="Q90" s="16">
        <v>0.6</v>
      </c>
      <c r="R90" s="16">
        <v>1.1000000000000001</v>
      </c>
    </row>
    <row r="91" spans="1:18" x14ac:dyDescent="0.25">
      <c r="A91" s="12" t="s">
        <v>79</v>
      </c>
      <c r="B91" s="12" t="s">
        <v>289</v>
      </c>
      <c r="C91" s="12" t="s">
        <v>73</v>
      </c>
      <c r="D91" s="13">
        <v>382503</v>
      </c>
      <c r="E91" s="14">
        <v>44865.592255844902</v>
      </c>
      <c r="F91" s="15">
        <f>L91+M91+N91+O91+P91+Q91+R91</f>
        <v>4.2</v>
      </c>
      <c r="G91" s="12" t="s">
        <v>246</v>
      </c>
      <c r="H91" s="12" t="s">
        <v>177</v>
      </c>
      <c r="I91" s="12" t="s">
        <v>59</v>
      </c>
      <c r="J91" s="12" t="s">
        <v>3</v>
      </c>
      <c r="K91" s="12" t="s">
        <v>3</v>
      </c>
      <c r="L91" s="13">
        <v>0</v>
      </c>
      <c r="M91" s="13">
        <v>0</v>
      </c>
      <c r="N91" s="13">
        <v>3</v>
      </c>
      <c r="O91" s="13">
        <v>0</v>
      </c>
      <c r="P91" s="13">
        <v>0</v>
      </c>
      <c r="Q91" s="16">
        <v>1.2</v>
      </c>
      <c r="R91" s="16">
        <v>0</v>
      </c>
    </row>
    <row r="92" spans="1:18" x14ac:dyDescent="0.25">
      <c r="A92" s="12" t="s">
        <v>79</v>
      </c>
      <c r="B92" s="12" t="s">
        <v>289</v>
      </c>
      <c r="C92" s="12" t="s">
        <v>73</v>
      </c>
      <c r="D92" s="13">
        <v>383069</v>
      </c>
      <c r="E92" s="14">
        <v>44866.591567210649</v>
      </c>
      <c r="F92" s="15">
        <f>L92+M92+N92+O92+P92+Q92+R92</f>
        <v>3.8</v>
      </c>
      <c r="G92" s="12" t="s">
        <v>249</v>
      </c>
      <c r="H92" s="12" t="s">
        <v>177</v>
      </c>
      <c r="I92" s="12" t="s">
        <v>84</v>
      </c>
      <c r="J92" s="12" t="s">
        <v>3</v>
      </c>
      <c r="K92" s="12" t="s">
        <v>3</v>
      </c>
      <c r="L92" s="13">
        <v>0</v>
      </c>
      <c r="M92" s="13">
        <v>0</v>
      </c>
      <c r="N92" s="13">
        <v>3</v>
      </c>
      <c r="O92" s="13">
        <v>0</v>
      </c>
      <c r="P92" s="13">
        <v>0</v>
      </c>
      <c r="Q92" s="16">
        <v>0.8</v>
      </c>
      <c r="R92" s="16">
        <v>0</v>
      </c>
    </row>
    <row r="93" spans="1:18" x14ac:dyDescent="0.25">
      <c r="A93" s="12" t="s">
        <v>79</v>
      </c>
      <c r="B93" s="12" t="s">
        <v>289</v>
      </c>
      <c r="C93" s="12" t="s">
        <v>73</v>
      </c>
      <c r="D93" s="13">
        <v>386251</v>
      </c>
      <c r="E93" s="14">
        <v>44874.754830868056</v>
      </c>
      <c r="F93" s="15">
        <f>L93+M93+N93+O93+P93+Q93+R93</f>
        <v>3</v>
      </c>
      <c r="G93" s="12" t="s">
        <v>259</v>
      </c>
      <c r="H93" s="12" t="s">
        <v>177</v>
      </c>
      <c r="I93" s="12" t="s">
        <v>61</v>
      </c>
      <c r="J93" s="12" t="s">
        <v>3</v>
      </c>
      <c r="K93" s="12" t="s">
        <v>3</v>
      </c>
      <c r="L93" s="13">
        <v>0</v>
      </c>
      <c r="M93" s="13">
        <v>0</v>
      </c>
      <c r="N93" s="13">
        <v>3</v>
      </c>
      <c r="O93" s="13">
        <v>0</v>
      </c>
      <c r="P93" s="13">
        <v>0</v>
      </c>
      <c r="Q93" s="16">
        <v>0</v>
      </c>
      <c r="R93" s="16">
        <v>0</v>
      </c>
    </row>
  </sheetData>
  <sortState xmlns:xlrd2="http://schemas.microsoft.com/office/spreadsheetml/2017/richdata2" ref="A2:R93">
    <sortCondition ref="C2:C93" customList="APROVADO,CLASSIFICADO,REPROVADO,DESCLASSIFICADO,CANCELADO,AUSENTE"/>
    <sortCondition descending="1" ref="F2:F93"/>
    <sortCondition descending="1" ref="L2:L93"/>
    <sortCondition descending="1" ref="Q2:Q93"/>
    <sortCondition descending="1" ref="P2:P93"/>
    <sortCondition ref="E2:E93"/>
  </sortState>
  <pageMargins left="0" right="0" top="0" bottom="0" header="0" footer="0"/>
  <pageSetup paperSize="9" scale="33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2F6C-C45D-4E30-85BA-F6F1982ECA1A}">
  <sheetPr>
    <pageSetUpPr fitToPage="1"/>
  </sheetPr>
  <dimension ref="A1:R17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8" bestFit="1" customWidth="1"/>
    <col min="2" max="2" width="19.85546875" style="8" bestFit="1" customWidth="1"/>
    <col min="3" max="3" width="23.28515625" style="8" bestFit="1" customWidth="1"/>
    <col min="4" max="4" width="12.85546875" style="9" bestFit="1" customWidth="1"/>
    <col min="5" max="5" width="22.5703125" style="9" bestFit="1" customWidth="1"/>
    <col min="6" max="6" width="15.28515625" style="10" bestFit="1" customWidth="1"/>
    <col min="7" max="7" width="58.28515625" style="9" bestFit="1" customWidth="1"/>
    <col min="8" max="8" width="39.42578125" style="10" customWidth="1"/>
    <col min="9" max="9" width="7.42578125" style="8" bestFit="1" customWidth="1"/>
    <col min="10" max="10" width="11.28515625" style="8" bestFit="1" customWidth="1"/>
    <col min="11" max="11" width="17.7109375" style="8" bestFit="1" customWidth="1"/>
    <col min="12" max="12" width="20.7109375" style="8" bestFit="1" customWidth="1"/>
    <col min="13" max="13" width="35.28515625" style="8" bestFit="1" customWidth="1"/>
    <col min="14" max="14" width="38.85546875" style="8" bestFit="1" customWidth="1"/>
    <col min="15" max="15" width="33.140625" style="8" bestFit="1" customWidth="1"/>
    <col min="16" max="16" width="52.85546875" style="9" bestFit="1" customWidth="1"/>
    <col min="17" max="17" width="44" style="9" bestFit="1" customWidth="1"/>
    <col min="18" max="18" width="47.42578125" style="9" bestFit="1" customWidth="1"/>
    <col min="19" max="16384" width="20.42578125" style="8"/>
  </cols>
  <sheetData>
    <row r="1" spans="1:18" s="19" customFormat="1" ht="30" x14ac:dyDescent="0.2">
      <c r="A1" s="17" t="s">
        <v>8</v>
      </c>
      <c r="B1" s="17" t="s">
        <v>0</v>
      </c>
      <c r="C1" s="17" t="s">
        <v>9</v>
      </c>
      <c r="D1" s="17" t="s">
        <v>10</v>
      </c>
      <c r="E1" s="17" t="s">
        <v>11</v>
      </c>
      <c r="F1" s="18" t="s">
        <v>77</v>
      </c>
      <c r="G1" s="17" t="s">
        <v>12</v>
      </c>
      <c r="H1" s="17" t="s">
        <v>13</v>
      </c>
      <c r="I1" s="17" t="s">
        <v>1</v>
      </c>
      <c r="J1" s="17" t="s">
        <v>14</v>
      </c>
      <c r="K1" s="17" t="s">
        <v>15</v>
      </c>
      <c r="L1" s="17" t="s">
        <v>25</v>
      </c>
      <c r="M1" s="17" t="s">
        <v>71</v>
      </c>
      <c r="N1" s="17" t="s">
        <v>283</v>
      </c>
      <c r="O1" s="17" t="s">
        <v>284</v>
      </c>
      <c r="P1" s="17" t="s">
        <v>72</v>
      </c>
      <c r="Q1" s="17" t="s">
        <v>27</v>
      </c>
      <c r="R1" s="17" t="s">
        <v>26</v>
      </c>
    </row>
    <row r="2" spans="1:18" x14ac:dyDescent="0.25">
      <c r="A2" s="12" t="s">
        <v>79</v>
      </c>
      <c r="B2" s="12" t="s">
        <v>289</v>
      </c>
      <c r="C2" s="12" t="s">
        <v>80</v>
      </c>
      <c r="D2" s="13">
        <v>386478</v>
      </c>
      <c r="E2" s="14">
        <v>44874.958945439816</v>
      </c>
      <c r="F2" s="15">
        <f>L2+M2+N2+O2+P2+Q2+R2</f>
        <v>7</v>
      </c>
      <c r="G2" s="12" t="s">
        <v>268</v>
      </c>
      <c r="H2" s="12" t="s">
        <v>285</v>
      </c>
      <c r="I2" s="12" t="s">
        <v>55</v>
      </c>
      <c r="J2" s="12" t="s">
        <v>3</v>
      </c>
      <c r="K2" s="12" t="s">
        <v>3</v>
      </c>
      <c r="L2" s="13">
        <v>0</v>
      </c>
      <c r="M2" s="13">
        <v>0</v>
      </c>
      <c r="N2" s="13">
        <v>3</v>
      </c>
      <c r="O2" s="13">
        <v>0</v>
      </c>
      <c r="P2" s="13">
        <v>0</v>
      </c>
      <c r="Q2" s="16">
        <v>4</v>
      </c>
      <c r="R2" s="16">
        <v>0</v>
      </c>
    </row>
    <row r="3" spans="1:18" x14ac:dyDescent="0.25">
      <c r="A3" s="12" t="s">
        <v>79</v>
      </c>
      <c r="B3" s="12" t="s">
        <v>289</v>
      </c>
      <c r="C3" s="12" t="s">
        <v>80</v>
      </c>
      <c r="D3" s="13">
        <v>385568</v>
      </c>
      <c r="E3" s="14">
        <v>44873.606973437498</v>
      </c>
      <c r="F3" s="15">
        <f>L3+M3+N3+O3+P3+Q3+R3</f>
        <v>5.4</v>
      </c>
      <c r="G3" s="12" t="s">
        <v>269</v>
      </c>
      <c r="H3" s="12" t="s">
        <v>285</v>
      </c>
      <c r="I3" s="12" t="s">
        <v>21</v>
      </c>
      <c r="J3" s="12" t="s">
        <v>3</v>
      </c>
      <c r="K3" s="12" t="s">
        <v>3</v>
      </c>
      <c r="L3" s="13">
        <v>0</v>
      </c>
      <c r="M3" s="13">
        <v>0</v>
      </c>
      <c r="N3" s="13">
        <v>3</v>
      </c>
      <c r="O3" s="13">
        <v>0</v>
      </c>
      <c r="P3" s="13">
        <v>0</v>
      </c>
      <c r="Q3" s="16">
        <v>2.4</v>
      </c>
      <c r="R3" s="16">
        <v>0</v>
      </c>
    </row>
    <row r="4" spans="1:18" x14ac:dyDescent="0.25">
      <c r="A4" s="12" t="s">
        <v>79</v>
      </c>
      <c r="B4" s="12" t="s">
        <v>289</v>
      </c>
      <c r="C4" s="12" t="s">
        <v>80</v>
      </c>
      <c r="D4" s="13">
        <v>386266</v>
      </c>
      <c r="E4" s="14">
        <v>44874.764594085646</v>
      </c>
      <c r="F4" s="15">
        <f>L4+M4+N4+O4+P4+Q4+R4</f>
        <v>4.5</v>
      </c>
      <c r="G4" s="12" t="s">
        <v>270</v>
      </c>
      <c r="H4" s="12" t="s">
        <v>285</v>
      </c>
      <c r="I4" s="12" t="s">
        <v>23</v>
      </c>
      <c r="J4" s="12" t="s">
        <v>3</v>
      </c>
      <c r="K4" s="12" t="s">
        <v>3</v>
      </c>
      <c r="L4" s="13">
        <v>0</v>
      </c>
      <c r="M4" s="13">
        <v>0</v>
      </c>
      <c r="N4" s="13">
        <v>3</v>
      </c>
      <c r="O4" s="13">
        <v>0</v>
      </c>
      <c r="P4" s="13">
        <v>0</v>
      </c>
      <c r="Q4" s="16">
        <v>1</v>
      </c>
      <c r="R4" s="16">
        <v>0.5</v>
      </c>
    </row>
    <row r="5" spans="1:18" x14ac:dyDescent="0.25">
      <c r="A5" s="12" t="s">
        <v>79</v>
      </c>
      <c r="B5" s="12" t="s">
        <v>289</v>
      </c>
      <c r="C5" s="12" t="s">
        <v>80</v>
      </c>
      <c r="D5" s="13">
        <v>381789</v>
      </c>
      <c r="E5" s="14">
        <v>44863.719693946754</v>
      </c>
      <c r="F5" s="15">
        <f>L5+M5+N5+O5+P5+Q5+R5</f>
        <v>4.3</v>
      </c>
      <c r="G5" s="12" t="s">
        <v>67</v>
      </c>
      <c r="H5" s="12" t="s">
        <v>285</v>
      </c>
      <c r="I5" s="12" t="s">
        <v>4</v>
      </c>
      <c r="J5" s="12" t="s">
        <v>3</v>
      </c>
      <c r="K5" s="12" t="s">
        <v>3</v>
      </c>
      <c r="L5" s="13">
        <v>0</v>
      </c>
      <c r="M5" s="13">
        <v>0</v>
      </c>
      <c r="N5" s="13">
        <v>3</v>
      </c>
      <c r="O5" s="13">
        <v>0</v>
      </c>
      <c r="P5" s="13">
        <v>0</v>
      </c>
      <c r="Q5" s="16">
        <v>0.4</v>
      </c>
      <c r="R5" s="16">
        <v>0.9</v>
      </c>
    </row>
    <row r="6" spans="1:18" x14ac:dyDescent="0.25">
      <c r="A6" s="12" t="s">
        <v>79</v>
      </c>
      <c r="B6" s="12" t="s">
        <v>289</v>
      </c>
      <c r="C6" s="12" t="s">
        <v>80</v>
      </c>
      <c r="D6" s="13">
        <v>385657</v>
      </c>
      <c r="E6" s="14">
        <v>44873.732931805556</v>
      </c>
      <c r="F6" s="15">
        <f>L6+M6+N6+O6+P6+Q6+R6</f>
        <v>4.2</v>
      </c>
      <c r="G6" s="12" t="s">
        <v>271</v>
      </c>
      <c r="H6" s="12" t="s">
        <v>285</v>
      </c>
      <c r="I6" s="12" t="s">
        <v>44</v>
      </c>
      <c r="J6" s="12" t="s">
        <v>3</v>
      </c>
      <c r="K6" s="12" t="s">
        <v>3</v>
      </c>
      <c r="L6" s="13">
        <v>0</v>
      </c>
      <c r="M6" s="13">
        <v>0</v>
      </c>
      <c r="N6" s="13">
        <v>3</v>
      </c>
      <c r="O6" s="13">
        <v>0</v>
      </c>
      <c r="P6" s="13">
        <v>0</v>
      </c>
      <c r="Q6" s="16">
        <v>1.2</v>
      </c>
      <c r="R6" s="16">
        <v>0</v>
      </c>
    </row>
    <row r="7" spans="1:18" x14ac:dyDescent="0.25">
      <c r="A7" s="12" t="s">
        <v>79</v>
      </c>
      <c r="B7" s="12" t="s">
        <v>289</v>
      </c>
      <c r="C7" s="12" t="s">
        <v>80</v>
      </c>
      <c r="D7" s="13">
        <v>385530</v>
      </c>
      <c r="E7" s="14">
        <v>44873.519930312497</v>
      </c>
      <c r="F7" s="15">
        <f>L7+M7+N7+O7+P7+Q7+R7</f>
        <v>4</v>
      </c>
      <c r="G7" s="12" t="s">
        <v>272</v>
      </c>
      <c r="H7" s="12" t="s">
        <v>285</v>
      </c>
      <c r="I7" s="12" t="s">
        <v>46</v>
      </c>
      <c r="J7" s="12" t="s">
        <v>3</v>
      </c>
      <c r="K7" s="12" t="s">
        <v>3</v>
      </c>
      <c r="L7" s="13">
        <v>0</v>
      </c>
      <c r="M7" s="13">
        <v>0</v>
      </c>
      <c r="N7" s="13">
        <v>3</v>
      </c>
      <c r="O7" s="13">
        <v>0</v>
      </c>
      <c r="P7" s="13">
        <v>0</v>
      </c>
      <c r="Q7" s="16">
        <v>0.4</v>
      </c>
      <c r="R7" s="16">
        <v>0.6</v>
      </c>
    </row>
    <row r="8" spans="1:18" x14ac:dyDescent="0.25">
      <c r="A8" s="12" t="s">
        <v>79</v>
      </c>
      <c r="B8" s="12" t="s">
        <v>289</v>
      </c>
      <c r="C8" s="12" t="s">
        <v>80</v>
      </c>
      <c r="D8" s="13">
        <v>381496</v>
      </c>
      <c r="E8" s="14">
        <v>44862.51599407407</v>
      </c>
      <c r="F8" s="15">
        <f>L8+M8+N8+O8+P8+Q8+R8</f>
        <v>3.8</v>
      </c>
      <c r="G8" s="12" t="s">
        <v>273</v>
      </c>
      <c r="H8" s="12" t="s">
        <v>285</v>
      </c>
      <c r="I8" s="12" t="s">
        <v>68</v>
      </c>
      <c r="J8" s="12" t="s">
        <v>3</v>
      </c>
      <c r="K8" s="12" t="s">
        <v>3</v>
      </c>
      <c r="L8" s="13">
        <v>0</v>
      </c>
      <c r="M8" s="13">
        <v>0</v>
      </c>
      <c r="N8" s="13">
        <v>3</v>
      </c>
      <c r="O8" s="13">
        <v>0</v>
      </c>
      <c r="P8" s="13">
        <v>0</v>
      </c>
      <c r="Q8" s="16">
        <v>0.8</v>
      </c>
      <c r="R8" s="16">
        <v>0</v>
      </c>
    </row>
    <row r="9" spans="1:18" x14ac:dyDescent="0.25">
      <c r="A9" s="12" t="s">
        <v>79</v>
      </c>
      <c r="B9" s="12" t="s">
        <v>289</v>
      </c>
      <c r="C9" s="12" t="s">
        <v>16</v>
      </c>
      <c r="D9" s="13">
        <v>382322</v>
      </c>
      <c r="E9" s="14">
        <v>44865.487311215278</v>
      </c>
      <c r="F9" s="15">
        <f>L9+M9+N9+O9+P9+Q9+R9</f>
        <v>10</v>
      </c>
      <c r="G9" s="12" t="s">
        <v>265</v>
      </c>
      <c r="H9" s="12" t="s">
        <v>285</v>
      </c>
      <c r="I9" s="12" t="s">
        <v>42</v>
      </c>
      <c r="J9" s="12" t="s">
        <v>2</v>
      </c>
      <c r="K9" s="12" t="s">
        <v>3</v>
      </c>
      <c r="L9" s="13">
        <v>6</v>
      </c>
      <c r="M9" s="13">
        <v>4</v>
      </c>
      <c r="N9" s="13">
        <v>0</v>
      </c>
      <c r="O9" s="13">
        <v>0</v>
      </c>
      <c r="P9" s="13">
        <v>0</v>
      </c>
      <c r="Q9" s="16">
        <v>0</v>
      </c>
      <c r="R9" s="16">
        <v>0</v>
      </c>
    </row>
    <row r="10" spans="1:18" x14ac:dyDescent="0.25">
      <c r="A10" s="12" t="s">
        <v>79</v>
      </c>
      <c r="B10" s="12" t="s">
        <v>289</v>
      </c>
      <c r="C10" s="12" t="s">
        <v>16</v>
      </c>
      <c r="D10" s="13">
        <v>385401</v>
      </c>
      <c r="E10" s="14">
        <v>44873.388801851848</v>
      </c>
      <c r="F10" s="15">
        <f>L10+M10+N10+O10+P10+Q10+R10</f>
        <v>10</v>
      </c>
      <c r="G10" s="12" t="s">
        <v>266</v>
      </c>
      <c r="H10" s="12" t="s">
        <v>285</v>
      </c>
      <c r="I10" s="12" t="s">
        <v>68</v>
      </c>
      <c r="J10" s="12" t="s">
        <v>2</v>
      </c>
      <c r="K10" s="12" t="s">
        <v>3</v>
      </c>
      <c r="L10" s="13">
        <v>6</v>
      </c>
      <c r="M10" s="13">
        <v>4</v>
      </c>
      <c r="N10" s="13">
        <v>0</v>
      </c>
      <c r="O10" s="13">
        <v>0</v>
      </c>
      <c r="P10" s="13">
        <v>0</v>
      </c>
      <c r="Q10" s="16">
        <v>0</v>
      </c>
      <c r="R10" s="16">
        <v>0</v>
      </c>
    </row>
    <row r="11" spans="1:18" x14ac:dyDescent="0.25">
      <c r="A11" s="12" t="s">
        <v>79</v>
      </c>
      <c r="B11" s="12" t="s">
        <v>289</v>
      </c>
      <c r="C11" s="12" t="s">
        <v>16</v>
      </c>
      <c r="D11" s="13">
        <v>381670</v>
      </c>
      <c r="E11" s="14">
        <v>44862.923528842592</v>
      </c>
      <c r="F11" s="15">
        <f>L11+M11+N11+O11+P11+Q11+R11</f>
        <v>7.5</v>
      </c>
      <c r="G11" s="12" t="s">
        <v>267</v>
      </c>
      <c r="H11" s="12" t="s">
        <v>285</v>
      </c>
      <c r="I11" s="12" t="s">
        <v>51</v>
      </c>
      <c r="J11" s="12" t="s">
        <v>3</v>
      </c>
      <c r="K11" s="12" t="s">
        <v>3</v>
      </c>
      <c r="L11" s="13">
        <v>0</v>
      </c>
      <c r="M11" s="13">
        <v>0</v>
      </c>
      <c r="N11" s="13">
        <v>3</v>
      </c>
      <c r="O11" s="13">
        <v>0</v>
      </c>
      <c r="P11" s="13">
        <v>3</v>
      </c>
      <c r="Q11" s="16">
        <v>0</v>
      </c>
      <c r="R11" s="16">
        <v>1.5</v>
      </c>
    </row>
    <row r="12" spans="1:18" x14ac:dyDescent="0.25">
      <c r="A12" s="12" t="s">
        <v>79</v>
      </c>
      <c r="B12" s="12" t="s">
        <v>289</v>
      </c>
      <c r="C12" s="12" t="s">
        <v>16</v>
      </c>
      <c r="D12" s="13">
        <v>382414</v>
      </c>
      <c r="E12" s="14">
        <v>44865.520833333328</v>
      </c>
      <c r="F12" s="15">
        <f>L12+M12+N12+O12+P12+Q12+R12</f>
        <v>4.5</v>
      </c>
      <c r="G12" s="12" t="s">
        <v>70</v>
      </c>
      <c r="H12" s="12" t="s">
        <v>285</v>
      </c>
      <c r="I12" s="12" t="s">
        <v>42</v>
      </c>
      <c r="J12" s="12" t="s">
        <v>3</v>
      </c>
      <c r="K12" s="12" t="s">
        <v>3</v>
      </c>
      <c r="L12" s="13">
        <v>0</v>
      </c>
      <c r="M12" s="13">
        <v>0</v>
      </c>
      <c r="N12" s="13">
        <v>3</v>
      </c>
      <c r="O12" s="13">
        <v>0</v>
      </c>
      <c r="P12" s="13">
        <v>0</v>
      </c>
      <c r="Q12" s="16">
        <v>0</v>
      </c>
      <c r="R12" s="16">
        <v>1.5</v>
      </c>
    </row>
    <row r="13" spans="1:18" x14ac:dyDescent="0.25">
      <c r="A13" s="12" t="s">
        <v>79</v>
      </c>
      <c r="B13" s="12" t="s">
        <v>289</v>
      </c>
      <c r="C13" s="12" t="s">
        <v>16</v>
      </c>
      <c r="D13" s="13">
        <v>384578</v>
      </c>
      <c r="E13" s="14">
        <v>44870.887316689812</v>
      </c>
      <c r="F13" s="15">
        <f>L13+M13+N13+O13+P13+Q13+R13</f>
        <v>3.5</v>
      </c>
      <c r="G13" s="12" t="s">
        <v>274</v>
      </c>
      <c r="H13" s="12" t="s">
        <v>285</v>
      </c>
      <c r="I13" s="12" t="s">
        <v>4</v>
      </c>
      <c r="J13" s="12" t="s">
        <v>3</v>
      </c>
      <c r="K13" s="12" t="s">
        <v>3</v>
      </c>
      <c r="L13" s="13">
        <v>0</v>
      </c>
      <c r="M13" s="13">
        <v>0</v>
      </c>
      <c r="N13" s="13">
        <v>3</v>
      </c>
      <c r="O13" s="13">
        <v>0</v>
      </c>
      <c r="P13" s="13">
        <v>0</v>
      </c>
      <c r="Q13" s="16">
        <v>0</v>
      </c>
      <c r="R13" s="16">
        <v>0.5</v>
      </c>
    </row>
    <row r="14" spans="1:18" x14ac:dyDescent="0.25">
      <c r="A14" s="12" t="s">
        <v>79</v>
      </c>
      <c r="B14" s="12" t="s">
        <v>289</v>
      </c>
      <c r="C14" s="12" t="s">
        <v>16</v>
      </c>
      <c r="D14" s="13">
        <v>386365</v>
      </c>
      <c r="E14" s="14">
        <v>44874.797360868055</v>
      </c>
      <c r="F14" s="15">
        <f>L14+M14+N14+O14+P14+Q14+R14</f>
        <v>3</v>
      </c>
      <c r="G14" s="12" t="s">
        <v>275</v>
      </c>
      <c r="H14" s="12" t="s">
        <v>285</v>
      </c>
      <c r="I14" s="12" t="s">
        <v>23</v>
      </c>
      <c r="J14" s="12" t="s">
        <v>3</v>
      </c>
      <c r="K14" s="12" t="s">
        <v>3</v>
      </c>
      <c r="L14" s="13">
        <v>0</v>
      </c>
      <c r="M14" s="13">
        <v>0</v>
      </c>
      <c r="N14" s="13">
        <v>3</v>
      </c>
      <c r="O14" s="13">
        <v>0</v>
      </c>
      <c r="P14" s="13">
        <v>0</v>
      </c>
      <c r="Q14" s="16">
        <v>0</v>
      </c>
      <c r="R14" s="16">
        <v>0</v>
      </c>
    </row>
    <row r="15" spans="1:18" x14ac:dyDescent="0.25">
      <c r="A15" s="12" t="s">
        <v>79</v>
      </c>
      <c r="B15" s="12" t="s">
        <v>289</v>
      </c>
      <c r="C15" s="12" t="s">
        <v>16</v>
      </c>
      <c r="D15" s="13">
        <v>386436</v>
      </c>
      <c r="E15" s="14">
        <v>44874.88016043981</v>
      </c>
      <c r="F15" s="15">
        <f>L15+M15+N15+O15+P15+Q15+R15</f>
        <v>3</v>
      </c>
      <c r="G15" s="12" t="s">
        <v>276</v>
      </c>
      <c r="H15" s="12" t="s">
        <v>285</v>
      </c>
      <c r="I15" s="12" t="s">
        <v>84</v>
      </c>
      <c r="J15" s="12" t="s">
        <v>3</v>
      </c>
      <c r="K15" s="12" t="s">
        <v>3</v>
      </c>
      <c r="L15" s="13">
        <v>0</v>
      </c>
      <c r="M15" s="13">
        <v>0</v>
      </c>
      <c r="N15" s="13">
        <v>3</v>
      </c>
      <c r="O15" s="13">
        <v>0</v>
      </c>
      <c r="P15" s="13">
        <v>0</v>
      </c>
      <c r="Q15" s="16">
        <v>0</v>
      </c>
      <c r="R15" s="16">
        <v>0</v>
      </c>
    </row>
    <row r="16" spans="1:18" x14ac:dyDescent="0.25">
      <c r="A16" s="12" t="s">
        <v>79</v>
      </c>
      <c r="B16" s="12" t="s">
        <v>289</v>
      </c>
      <c r="C16" s="12" t="s">
        <v>16</v>
      </c>
      <c r="D16" s="13">
        <v>382313</v>
      </c>
      <c r="E16" s="14">
        <v>44865.48635994213</v>
      </c>
      <c r="F16" s="15">
        <f>L16+M16+N16+O16+P16+Q16+R16</f>
        <v>1.5</v>
      </c>
      <c r="G16" s="12" t="s">
        <v>277</v>
      </c>
      <c r="H16" s="12" t="s">
        <v>285</v>
      </c>
      <c r="I16" s="12" t="s">
        <v>48</v>
      </c>
      <c r="J16" s="12" t="s">
        <v>3</v>
      </c>
      <c r="K16" s="12" t="s">
        <v>3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6">
        <v>0</v>
      </c>
      <c r="R16" s="16">
        <v>1.5</v>
      </c>
    </row>
    <row r="17" spans="1:18" x14ac:dyDescent="0.25">
      <c r="A17" s="12" t="s">
        <v>79</v>
      </c>
      <c r="B17" s="12" t="s">
        <v>289</v>
      </c>
      <c r="C17" s="12" t="s">
        <v>73</v>
      </c>
      <c r="D17" s="13">
        <v>385658</v>
      </c>
      <c r="E17" s="14">
        <v>44873.732936145832</v>
      </c>
      <c r="F17" s="15">
        <f>L17+M17+N17+O17+P17+Q17+R17</f>
        <v>4.2</v>
      </c>
      <c r="G17" s="12" t="s">
        <v>271</v>
      </c>
      <c r="H17" s="12" t="s">
        <v>285</v>
      </c>
      <c r="I17" s="12" t="s">
        <v>44</v>
      </c>
      <c r="J17" s="12" t="s">
        <v>3</v>
      </c>
      <c r="K17" s="12" t="s">
        <v>3</v>
      </c>
      <c r="L17" s="13">
        <v>0</v>
      </c>
      <c r="M17" s="13">
        <v>0</v>
      </c>
      <c r="N17" s="13">
        <v>3</v>
      </c>
      <c r="O17" s="13">
        <v>0</v>
      </c>
      <c r="P17" s="13">
        <v>0</v>
      </c>
      <c r="Q17" s="16">
        <v>1.2</v>
      </c>
      <c r="R17" s="16">
        <v>0</v>
      </c>
    </row>
  </sheetData>
  <sortState xmlns:xlrd2="http://schemas.microsoft.com/office/spreadsheetml/2017/richdata2" ref="A2:R17">
    <sortCondition ref="C2:C17" customList="APROVADO,CLASSIFICADO,REPROVADO,DESCLASSIFICADO,CANCELADO,AUSENTE"/>
    <sortCondition descending="1" ref="F2:F17"/>
    <sortCondition descending="1" ref="L2:L17"/>
    <sortCondition descending="1" ref="Q2:Q17"/>
    <sortCondition descending="1" ref="P2:P17"/>
    <sortCondition ref="E2:E17"/>
  </sortState>
  <pageMargins left="0" right="0" top="0" bottom="0" header="0" footer="0"/>
  <pageSetup paperSize="9" scale="3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6D698-F8D6-4819-9A94-7346C7D69F28}">
  <sheetPr>
    <pageSetUpPr fitToPage="1"/>
  </sheetPr>
  <dimension ref="A1:R6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8" bestFit="1" customWidth="1"/>
    <col min="2" max="2" width="19.85546875" style="8" bestFit="1" customWidth="1"/>
    <col min="3" max="3" width="23.28515625" style="8" bestFit="1" customWidth="1"/>
    <col min="4" max="4" width="12.85546875" style="9" bestFit="1" customWidth="1"/>
    <col min="5" max="5" width="22.5703125" style="9" bestFit="1" customWidth="1"/>
    <col min="6" max="6" width="15.28515625" style="10" bestFit="1" customWidth="1"/>
    <col min="7" max="7" width="58.28515625" style="9" bestFit="1" customWidth="1"/>
    <col min="8" max="8" width="33" style="10" customWidth="1"/>
    <col min="9" max="9" width="7.42578125" style="8" bestFit="1" customWidth="1"/>
    <col min="10" max="10" width="11.28515625" style="8" bestFit="1" customWidth="1"/>
    <col min="11" max="11" width="17.7109375" style="8" bestFit="1" customWidth="1"/>
    <col min="12" max="12" width="20.7109375" style="8" bestFit="1" customWidth="1"/>
    <col min="13" max="13" width="35.28515625" style="8" bestFit="1" customWidth="1"/>
    <col min="14" max="14" width="38.85546875" style="8" bestFit="1" customWidth="1"/>
    <col min="15" max="15" width="33.140625" style="8" bestFit="1" customWidth="1"/>
    <col min="16" max="16" width="52.85546875" style="9" bestFit="1" customWidth="1"/>
    <col min="17" max="17" width="44" style="9" bestFit="1" customWidth="1"/>
    <col min="18" max="18" width="47.42578125" style="9" bestFit="1" customWidth="1"/>
    <col min="19" max="16384" width="20.42578125" style="8"/>
  </cols>
  <sheetData>
    <row r="1" spans="1:18" s="19" customFormat="1" ht="30" x14ac:dyDescent="0.2">
      <c r="A1" s="17" t="s">
        <v>8</v>
      </c>
      <c r="B1" s="17" t="s">
        <v>0</v>
      </c>
      <c r="C1" s="17" t="s">
        <v>9</v>
      </c>
      <c r="D1" s="17" t="s">
        <v>10</v>
      </c>
      <c r="E1" s="17" t="s">
        <v>11</v>
      </c>
      <c r="F1" s="18" t="s">
        <v>77</v>
      </c>
      <c r="G1" s="17" t="s">
        <v>12</v>
      </c>
      <c r="H1" s="17" t="s">
        <v>13</v>
      </c>
      <c r="I1" s="17" t="s">
        <v>1</v>
      </c>
      <c r="J1" s="17" t="s">
        <v>14</v>
      </c>
      <c r="K1" s="17" t="s">
        <v>15</v>
      </c>
      <c r="L1" s="17" t="s">
        <v>25</v>
      </c>
      <c r="M1" s="17" t="s">
        <v>71</v>
      </c>
      <c r="N1" s="17" t="s">
        <v>283</v>
      </c>
      <c r="O1" s="17" t="s">
        <v>284</v>
      </c>
      <c r="P1" s="17" t="s">
        <v>72</v>
      </c>
      <c r="Q1" s="17" t="s">
        <v>27</v>
      </c>
      <c r="R1" s="17" t="s">
        <v>26</v>
      </c>
    </row>
    <row r="2" spans="1:18" x14ac:dyDescent="0.25">
      <c r="A2" s="12" t="s">
        <v>79</v>
      </c>
      <c r="B2" s="12" t="s">
        <v>289</v>
      </c>
      <c r="C2" s="12" t="s">
        <v>80</v>
      </c>
      <c r="D2" s="13">
        <v>382779</v>
      </c>
      <c r="E2" s="14">
        <v>44865.838039456015</v>
      </c>
      <c r="F2" s="15">
        <f>L2+M2+N2+O2+P2+Q2+R2</f>
        <v>15</v>
      </c>
      <c r="G2" s="12" t="s">
        <v>278</v>
      </c>
      <c r="H2" s="12" t="s">
        <v>50</v>
      </c>
      <c r="I2" s="12" t="s">
        <v>56</v>
      </c>
      <c r="J2" s="12" t="s">
        <v>3</v>
      </c>
      <c r="K2" s="12" t="s">
        <v>3</v>
      </c>
      <c r="L2" s="13">
        <v>0</v>
      </c>
      <c r="M2" s="13">
        <v>0</v>
      </c>
      <c r="N2" s="13">
        <v>3</v>
      </c>
      <c r="O2" s="13">
        <v>0</v>
      </c>
      <c r="P2" s="13">
        <v>0</v>
      </c>
      <c r="Q2" s="16">
        <v>12</v>
      </c>
      <c r="R2" s="16">
        <v>0</v>
      </c>
    </row>
    <row r="3" spans="1:18" x14ac:dyDescent="0.25">
      <c r="A3" s="12" t="s">
        <v>79</v>
      </c>
      <c r="B3" s="12" t="s">
        <v>289</v>
      </c>
      <c r="C3" s="12" t="s">
        <v>80</v>
      </c>
      <c r="D3" s="13">
        <v>383292</v>
      </c>
      <c r="E3" s="14">
        <v>44866.958068437496</v>
      </c>
      <c r="F3" s="15">
        <f>L3+M3+N3+O3+P3+Q3+R3</f>
        <v>8.5</v>
      </c>
      <c r="G3" s="12" t="s">
        <v>280</v>
      </c>
      <c r="H3" s="12" t="s">
        <v>50</v>
      </c>
      <c r="I3" s="12" t="s">
        <v>61</v>
      </c>
      <c r="J3" s="12" t="s">
        <v>3</v>
      </c>
      <c r="K3" s="12" t="s">
        <v>3</v>
      </c>
      <c r="L3" s="13">
        <v>0</v>
      </c>
      <c r="M3" s="13">
        <v>0</v>
      </c>
      <c r="N3" s="13">
        <v>3</v>
      </c>
      <c r="O3" s="13">
        <v>0</v>
      </c>
      <c r="P3" s="13">
        <v>0</v>
      </c>
      <c r="Q3" s="16">
        <v>4.8</v>
      </c>
      <c r="R3" s="16">
        <v>0.7</v>
      </c>
    </row>
    <row r="4" spans="1:18" x14ac:dyDescent="0.25">
      <c r="A4" s="12" t="s">
        <v>79</v>
      </c>
      <c r="B4" s="12" t="s">
        <v>289</v>
      </c>
      <c r="C4" s="12" t="s">
        <v>80</v>
      </c>
      <c r="D4" s="13">
        <v>380994</v>
      </c>
      <c r="E4" s="14">
        <v>44861.543951053238</v>
      </c>
      <c r="F4" s="15">
        <f>L4+M4+N4+O4+P4+Q4+R4</f>
        <v>4.7</v>
      </c>
      <c r="G4" s="12" t="s">
        <v>281</v>
      </c>
      <c r="H4" s="12" t="s">
        <v>50</v>
      </c>
      <c r="I4" s="12" t="s">
        <v>127</v>
      </c>
      <c r="J4" s="12" t="s">
        <v>3</v>
      </c>
      <c r="K4" s="12" t="s">
        <v>3</v>
      </c>
      <c r="L4" s="13">
        <v>0</v>
      </c>
      <c r="M4" s="13">
        <v>0</v>
      </c>
      <c r="N4" s="13">
        <v>3</v>
      </c>
      <c r="O4" s="13">
        <v>0</v>
      </c>
      <c r="P4" s="13">
        <v>0</v>
      </c>
      <c r="Q4" s="16">
        <v>0.4</v>
      </c>
      <c r="R4" s="16">
        <v>1.3</v>
      </c>
    </row>
    <row r="5" spans="1:18" x14ac:dyDescent="0.25">
      <c r="A5" s="12" t="s">
        <v>79</v>
      </c>
      <c r="B5" s="12" t="s">
        <v>289</v>
      </c>
      <c r="C5" s="12" t="s">
        <v>16</v>
      </c>
      <c r="D5" s="13">
        <v>383622</v>
      </c>
      <c r="E5" s="14">
        <v>44868.392777511574</v>
      </c>
      <c r="F5" s="15">
        <f>L5+M5+N5+O5+P5+Q5+R5</f>
        <v>10</v>
      </c>
      <c r="G5" s="12" t="s">
        <v>279</v>
      </c>
      <c r="H5" s="12" t="s">
        <v>50</v>
      </c>
      <c r="I5" s="12" t="s">
        <v>69</v>
      </c>
      <c r="J5" s="12" t="s">
        <v>2</v>
      </c>
      <c r="K5" s="12" t="s">
        <v>3</v>
      </c>
      <c r="L5" s="13">
        <v>6</v>
      </c>
      <c r="M5" s="13">
        <v>4</v>
      </c>
      <c r="N5" s="13">
        <v>0</v>
      </c>
      <c r="O5" s="13">
        <v>0</v>
      </c>
      <c r="P5" s="13">
        <v>0</v>
      </c>
      <c r="Q5" s="16">
        <v>0</v>
      </c>
      <c r="R5" s="16">
        <v>0</v>
      </c>
    </row>
    <row r="6" spans="1:18" x14ac:dyDescent="0.25">
      <c r="A6" s="12" t="s">
        <v>79</v>
      </c>
      <c r="B6" s="12" t="s">
        <v>289</v>
      </c>
      <c r="C6" s="12" t="s">
        <v>16</v>
      </c>
      <c r="D6" s="13">
        <v>380744</v>
      </c>
      <c r="E6" s="14">
        <v>44860.815981527776</v>
      </c>
      <c r="F6" s="15">
        <f>L6+M6+N6+O6+P6+Q6+R6</f>
        <v>2.1</v>
      </c>
      <c r="G6" s="12" t="s">
        <v>282</v>
      </c>
      <c r="H6" s="12" t="s">
        <v>50</v>
      </c>
      <c r="I6" s="12" t="s">
        <v>23</v>
      </c>
      <c r="J6" s="12" t="s">
        <v>3</v>
      </c>
      <c r="K6" s="12" t="s">
        <v>3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6">
        <v>1.8</v>
      </c>
      <c r="R6" s="16">
        <v>0.3</v>
      </c>
    </row>
  </sheetData>
  <sortState xmlns:xlrd2="http://schemas.microsoft.com/office/spreadsheetml/2017/richdata2" ref="A2:R6">
    <sortCondition ref="C2:C6" customList="APROVADO,CLASSIFICADO,REPROVADO,DESCLASSIFICADO,CANCELADO,AUSENTE"/>
    <sortCondition descending="1" ref="F2:F6"/>
    <sortCondition descending="1" ref="L2:L6"/>
    <sortCondition descending="1" ref="Q2:Q6"/>
    <sortCondition descending="1" ref="P2:P6"/>
    <sortCondition ref="E2:E6"/>
  </sortState>
  <pageMargins left="0" right="0" top="0" bottom="0" header="0" footer="0"/>
  <pageSetup paperSize="9" scale="3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RESUMO</vt:lpstr>
      <vt:lpstr>AGENTE DE COMBATE ÀS ENDEMIAS</vt:lpstr>
      <vt:lpstr>ASSISTENTE SOCIAL</vt:lpstr>
      <vt:lpstr>AUXILIAR DE SAÚDE BUCAL</vt:lpstr>
      <vt:lpstr>TECNICO DE ENFERMAGEM</vt:lpstr>
      <vt:lpstr>TÉC. DE SAN. EDI. QUIM. ELETRO.</vt:lpstr>
      <vt:lpstr>TÉCNICO DE SAÚDE BUCAL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cp:lastPrinted>2022-08-02T19:10:25Z</cp:lastPrinted>
  <dcterms:created xsi:type="dcterms:W3CDTF">2021-06-14T12:29:02Z</dcterms:created>
  <dcterms:modified xsi:type="dcterms:W3CDTF">2022-11-11T14:45:19Z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