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860" activeTab="4"/>
  </bookViews>
  <sheets>
    <sheet name="RESUMO" sheetId="1" r:id="rId1"/>
    <sheet name="ENG.CIVIL - SANITARISTA" sheetId="2" r:id="rId2"/>
    <sheet name="GESTOR DE SANEAMENTO AMBIENTAL" sheetId="3" r:id="rId3"/>
    <sheet name="MICROSCOPISTA" sheetId="4" r:id="rId4"/>
    <sheet name="NUTRICIONISTA" sheetId="5" r:id="rId5"/>
  </sheets>
  <definedNames>
    <definedName name="_xlnm._FilterDatabase" localSheetId="1" hidden="1">'ENG.CIVIL - SANITARISTA'!$A$1:$S$94</definedName>
    <definedName name="_xlnm._FilterDatabase" localSheetId="2" hidden="1">'GESTOR DE SANEAMENTO AMBIENTAL'!$A$1:$S$24</definedName>
    <definedName name="_xlnm._FilterDatabase" localSheetId="3" hidden="1">'MICROSCOPISTA'!$A$1:$S$18</definedName>
    <definedName name="_xlnm._FilterDatabase" localSheetId="4" hidden="1">'NUTRICIONISTA'!$A$1:$S$51</definedName>
    <definedName name="_xlfn.COUNTIFS" hidden="1">#NAME?</definedName>
    <definedName name="_xlnm.Print_Area" localSheetId="4">'NUTRICIONISTA'!$A$1:$S$51</definedName>
  </definedNames>
  <calcPr fullCalcOnLoad="1"/>
</workbook>
</file>

<file path=xl/sharedStrings.xml><?xml version="1.0" encoding="utf-8"?>
<sst xmlns="http://schemas.openxmlformats.org/spreadsheetml/2006/main" count="1374" uniqueCount="224">
  <si>
    <t>FILIAL</t>
  </si>
  <si>
    <t>DIEGO CÁSSIO SANTOS RUELLA</t>
  </si>
  <si>
    <t>NÃO</t>
  </si>
  <si>
    <t>SIM</t>
  </si>
  <si>
    <t>GERSON BARROS CASSUPÁ</t>
  </si>
  <si>
    <t>ÁLIFE BOERNERGES DE OLIVEIRA CAMPOS</t>
  </si>
  <si>
    <t>ZENIKEILA BEZERRA HERRERA</t>
  </si>
  <si>
    <t>JOELDA CAO ORO WAJE ORO NAO</t>
  </si>
  <si>
    <t>DOAN MARCEL BRAGA DE CARVALHO</t>
  </si>
  <si>
    <t>GIANA REBECA MENDES VIEIRA</t>
  </si>
  <si>
    <t>RICARDO MIRANDA DE ABREU</t>
  </si>
  <si>
    <t>EDITAL</t>
  </si>
  <si>
    <t>DSEI PORTO VELHO</t>
  </si>
  <si>
    <t>CLASSIFICAÇÃO</t>
  </si>
  <si>
    <t>INSCRIÇÃO</t>
  </si>
  <si>
    <t>DATA E HORA DA INSCRIÇÃO</t>
  </si>
  <si>
    <t>NOME</t>
  </si>
  <si>
    <t>FUNÇÃO PRETENDIDA</t>
  </si>
  <si>
    <t xml:space="preserve">INDÍGENA </t>
  </si>
  <si>
    <t>PORTADOR DE DEFICIÊNCIA</t>
  </si>
  <si>
    <t>PONTUAÇÃO POR SER INDÍGENA</t>
  </si>
  <si>
    <t>PONTUAÇÃO POR RESIDIR EM ALDEIA PERTENCENTE AO DSEI PORTO VELHO</t>
  </si>
  <si>
    <t>PONTUAÇÃO PARA OS CARGOS DE ENSINO MÉDIO / CURSO TÉCNICO</t>
  </si>
  <si>
    <t>PONTUAÇÃO PARA OS CARGOS DE ENSINO SUPERIOR</t>
  </si>
  <si>
    <t>PONTUAÇÃO POR PÓS – GRADUAÇÃO CONCLUÍDA RELACIONADA À FUNÇÃO INSCRITA</t>
  </si>
  <si>
    <t>PONTUAÇÃO POR CURSOS DE APERFEIÇOAMENTO NA FUNÇÃO INSCRITA</t>
  </si>
  <si>
    <t>PONTUAÇÃO POR EXPERIÊNCIA PROFISSIONAL NA ÁREA DE FORMAÇÃO</t>
  </si>
  <si>
    <t>CLASSIFICADO</t>
  </si>
  <si>
    <t>CANCELADO</t>
  </si>
  <si>
    <t>DESCLASSIFICADO</t>
  </si>
  <si>
    <t>ORGANIZAÇÃO SOCIAL DE SAÚDE HOSPITAL E MATERNIDADE THEREZINHA DE JESUS</t>
  </si>
  <si>
    <t>COMISSÃO EXAMINADORA - DSEI PORTO VELHO</t>
  </si>
  <si>
    <t>VAGA PRETENDIDA</t>
  </si>
  <si>
    <t>INSCRITOS</t>
  </si>
  <si>
    <t>TOTAL</t>
  </si>
  <si>
    <r>
      <t xml:space="preserve">1.6. </t>
    </r>
    <r>
      <rPr>
        <b/>
        <sz val="11"/>
        <color indexed="8"/>
        <rFont val="Calibri"/>
        <family val="2"/>
      </rPr>
      <t>Todo o processo seletivo terá caráter eliminatório e classificatório</t>
    </r>
    <r>
      <rPr>
        <sz val="11"/>
        <color theme="1"/>
        <rFont val="Calibri"/>
        <family val="2"/>
      </rPr>
      <t xml:space="preserve">, compreendendo análise curricular, prova de títulos, e entrevista para avaliação do perfil profissional pela Comissão Examinadora. </t>
    </r>
  </si>
  <si>
    <r>
      <t>5.1 1ª Etapa: Serão habilitados os candidatos com</t>
    </r>
    <r>
      <rPr>
        <b/>
        <sz val="11"/>
        <color indexed="8"/>
        <rFont val="Calibri"/>
        <family val="2"/>
      </rPr>
      <t xml:space="preserve"> experiência profissional mínima a 01 (um) mês</t>
    </r>
    <r>
      <rPr>
        <sz val="11"/>
        <color theme="1"/>
        <rFont val="Calibri"/>
        <family val="2"/>
      </rPr>
      <t xml:space="preserve"> no cargo em que se inscreveu.</t>
    </r>
  </si>
  <si>
    <r>
      <t xml:space="preserve">10.3. O candidato que não entregar as documentações comprobatórias das informações contidas na ficha de inscrição em sua totalidade será desclassificado do processo. </t>
    </r>
    <r>
      <rPr>
        <b/>
        <sz val="11"/>
        <color indexed="8"/>
        <rFont val="Calibri"/>
        <family val="2"/>
      </rPr>
      <t>Não poderá ser desconsiderada nenhuma informação descrita na inscrição</t>
    </r>
    <r>
      <rPr>
        <sz val="11"/>
        <color theme="1"/>
        <rFont val="Calibri"/>
        <family val="2"/>
      </rPr>
      <t xml:space="preserve"> com a finalidade de subtrair a pontuação do candidato obtida inicialmente, mesmo que tal informação não altere a ordem classificatória.</t>
    </r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</si>
  <si>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004/2022 DSEI Porto Velho</t>
    </r>
  </si>
  <si>
    <t>004/2022</t>
  </si>
  <si>
    <t>AGLLA KALIELI DA SILVA CRISTO</t>
  </si>
  <si>
    <t>ALCINO JOSÉ RAMOS MOREIRA</t>
  </si>
  <si>
    <t>ANA CLARA DE MEDEIROS GUILHERME DA SILVA</t>
  </si>
  <si>
    <t>ANDRE RICARDO SILVA REIS OLIVEIRA</t>
  </si>
  <si>
    <t>ANNEVA KANINKA KUIPERS RODRIGUES</t>
  </si>
  <si>
    <t>ANTONIA EDNA JORGE RODRIGUES</t>
  </si>
  <si>
    <t>ARTUR FERNANDES BARROS</t>
  </si>
  <si>
    <t>BERENNICY SOUSA OLIVEIRA</t>
  </si>
  <si>
    <t>BRUNA VIANA COSTA</t>
  </si>
  <si>
    <t>BRUNNO RESPLANDES BARROS</t>
  </si>
  <si>
    <t>BRUNO ALEXANDRE SILVEIRA DE GALVÃO</t>
  </si>
  <si>
    <t>BRUNO BARBOSA DA SILVA</t>
  </si>
  <si>
    <t>CAIQUE DA CRUZ FREIRES</t>
  </si>
  <si>
    <t>CAIQUE XAVIER FERNANDES</t>
  </si>
  <si>
    <t>CAMILA FERREIRA SOARES</t>
  </si>
  <si>
    <t>CINTHYA BATISTA DE SALLES</t>
  </si>
  <si>
    <t>CLAUZERINO FERREIRA MAFORTE JUNIOR</t>
  </si>
  <si>
    <t>DANIEL MARTINS</t>
  </si>
  <si>
    <t xml:space="preserve">DANILO CARDOSO MENDES </t>
  </si>
  <si>
    <t>DANILO GIOLO SOARES</t>
  </si>
  <si>
    <t>DÁRCIO JOSÉ NEVES DOMINGUES</t>
  </si>
  <si>
    <t>DAVI MARTINS GONÇALVES</t>
  </si>
  <si>
    <t>DAVID LOPES MACIEL</t>
  </si>
  <si>
    <t>DENIS LOPES DE BRITO</t>
  </si>
  <si>
    <t>DIMITRI SURIANO</t>
  </si>
  <si>
    <t>DOUGLAS SOARES DA SILVA</t>
  </si>
  <si>
    <t>EDIMAR NOIMAN GONÇALVES FILHO</t>
  </si>
  <si>
    <t>EMANOEL VITOR MORENO DE OLIVEIRA</t>
  </si>
  <si>
    <t>EULER NOIMAN GONÇALVES</t>
  </si>
  <si>
    <t>FABIO BARBOSA CHAVES</t>
  </si>
  <si>
    <t>FELIPE DE ARAÚJO FERNANDES</t>
  </si>
  <si>
    <t>FRANCINE NOZELLA DE OLIVEIRA</t>
  </si>
  <si>
    <t>FRANCISCO EDINIR DO NASCIMENTO JÚNIOR</t>
  </si>
  <si>
    <t>FRANCISCO THAMES ARAGÃO SOUSA</t>
  </si>
  <si>
    <t>FRANCISLENE DA SILVA GONZAGA</t>
  </si>
  <si>
    <t>GABRIEL MACHADO REBOUÇAS</t>
  </si>
  <si>
    <t>GESSICA CATARINA SANTOS DE ASSIS</t>
  </si>
  <si>
    <t>GUILHERME DA SILVA SOUSA</t>
  </si>
  <si>
    <t>GUSTAVO FELIPE RODRIGUES MUCZFELDT</t>
  </si>
  <si>
    <t xml:space="preserve">IANCA ALVES DE OLIVEIRA </t>
  </si>
  <si>
    <t>JANYNE RIBERA EREIRA</t>
  </si>
  <si>
    <t>JOÃO CARLOS GOES BEZERRA</t>
  </si>
  <si>
    <t>JOÃO JOSÉ DE MOURA LIMA</t>
  </si>
  <si>
    <t>JOÃO VILARINHO AMARAL</t>
  </si>
  <si>
    <t>JONATAS LOPES LUCAS</t>
  </si>
  <si>
    <t xml:space="preserve">JOSÉ LUCAS CATARINQUE DA SILVA </t>
  </si>
  <si>
    <t>JOSÉ ROBERTO DE AGUIAR REZEK</t>
  </si>
  <si>
    <t>JOSEFRAN BATISTA DO NASCIMENTO</t>
  </si>
  <si>
    <t xml:space="preserve">JOSENILSON ALMEIDA DA SILVA </t>
  </si>
  <si>
    <t>KAIQUE GILIANO DE OLIVEIRA MOTA</t>
  </si>
  <si>
    <t>LEONARDO PASTORIN VIEIRA COSTA</t>
  </si>
  <si>
    <t>LOHANNA DAMASIO UGO</t>
  </si>
  <si>
    <t>LUCAS RIBEIRO DA PAIXAO</t>
  </si>
  <si>
    <t>LUIZ CARLOS LEONARDI</t>
  </si>
  <si>
    <t xml:space="preserve">LUTHIENE SA AMORIM </t>
  </si>
  <si>
    <t>MAIARA MENEZES FERNANDES FERREIRA</t>
  </si>
  <si>
    <t>MARCELO BARBOSA DA SILVA</t>
  </si>
  <si>
    <t>MARCIO RODRIGUES XAVIER</t>
  </si>
  <si>
    <t>MARCOS RUIZ DA SILVA MATEUS</t>
  </si>
  <si>
    <t>MARCUS HOMERO PEREIRA DE OLIVEIRA</t>
  </si>
  <si>
    <t>MARIA GABRIELA GONZAGA BAIM</t>
  </si>
  <si>
    <t>MARIA LISSA PINHO RIBEIRO</t>
  </si>
  <si>
    <t>MESSIAS PAULO JÚNIOR</t>
  </si>
  <si>
    <t>MICHELE SIMÕES OLIVEIRA</t>
  </si>
  <si>
    <t>NATALIA CRISTINA BORGES ARAÚJO</t>
  </si>
  <si>
    <t>NICHOLAS BRITO ALONSO</t>
  </si>
  <si>
    <t xml:space="preserve">PAMELA NATACHA XIMENES RIOS </t>
  </si>
  <si>
    <t>PAULO ROBERTO COELHO LEITE FILHO</t>
  </si>
  <si>
    <t>PEDRO HENRIQUE SOUTO MARINI</t>
  </si>
  <si>
    <t xml:space="preserve">PRISCILA JÉSSICA DOS SANTOS SIQUEIRA </t>
  </si>
  <si>
    <t>RAEUMSON DE SOUZA COSTA</t>
  </si>
  <si>
    <t>RAFAEL ALAN PRESTES DE AZEVEDO</t>
  </si>
  <si>
    <t>RAFAEL TALES AUGUSTO DE ALMEIDA</t>
  </si>
  <si>
    <t>RENATO MENDES SALES</t>
  </si>
  <si>
    <t>ROBERTA CHRYSTIANE DE MOURA GIMA</t>
  </si>
  <si>
    <t>ROBSON ROCHA BARROS</t>
  </si>
  <si>
    <t>RODRIGO ZANDONADI VILAS BÔAS</t>
  </si>
  <si>
    <t>RONNAN AMORIM BORGES</t>
  </si>
  <si>
    <t>SANDRO WATERS PRADO NUNES MENACHO</t>
  </si>
  <si>
    <t>SÉRGIO BEZERRA DO AMARAL FILHO</t>
  </si>
  <si>
    <t>TERESA CAROLINE CASARA CAVALCANTE  DA ROSA</t>
  </si>
  <si>
    <t>THAMARA LETICIA SILVA MACHADO</t>
  </si>
  <si>
    <t>TOMÉ ROCHA DE ALMEIDA</t>
  </si>
  <si>
    <t>WELLINGTON CARDOSO CAPELINI</t>
  </si>
  <si>
    <t>WESLEY DE ANDRADE ROCHA</t>
  </si>
  <si>
    <t>WILLIAM ANDRADE BARBOSA</t>
  </si>
  <si>
    <t>WILLIAN PEREIRA DE SOUSA</t>
  </si>
  <si>
    <t>ENGENHEIRO CIVIL / ENGENHEIRO SANITARISTA</t>
  </si>
  <si>
    <t>AGHATA MAYSA DO NASCIMENTO SILVA</t>
  </si>
  <si>
    <t>ALCICLEIA MONTE VERDE BENTES</t>
  </si>
  <si>
    <t>ALINE DE PAULA CAMPOS</t>
  </si>
  <si>
    <t>ANTONIO MAGALHAES JUNIOR</t>
  </si>
  <si>
    <t xml:space="preserve">BRUNA MICAELA DE JESUS ALVES </t>
  </si>
  <si>
    <t>ELEN SILVA DE PAULO</t>
  </si>
  <si>
    <t>ELIANE GONÇALVES MADRONA</t>
  </si>
  <si>
    <t>ELYENAYRA NOGUEIRA PINHEIRO</t>
  </si>
  <si>
    <t>ESTELA SANTOS DE OLIVEIRA ARAUJO</t>
  </si>
  <si>
    <t>FRANCISCO CHAGAS DOS SANTOS SALES</t>
  </si>
  <si>
    <t>HEMILI VITÓRIA DO CARMO PIMENTEL</t>
  </si>
  <si>
    <t>LARISSA KELLY NOGUEIRA VIEIRA</t>
  </si>
  <si>
    <t>LUCAS LOPES CAMPOS CHAGAS</t>
  </si>
  <si>
    <t>MARCELO SILVA STEIN</t>
  </si>
  <si>
    <t>MATHEUS DE BRITO CORREA</t>
  </si>
  <si>
    <t>ODAÍZA BANDEIRA DE ARAÚJO</t>
  </si>
  <si>
    <t>PATRICIA CORDEIRO DA SILVA</t>
  </si>
  <si>
    <t>PRISCILLA PRESTES CHAVES</t>
  </si>
  <si>
    <t>RAIMUNDA MUNIZ DE FIGUEIREDO</t>
  </si>
  <si>
    <t>TALITA MACHADO MIRANDA</t>
  </si>
  <si>
    <t>VÂNDER UILIAN FREIRE DE SOUZA</t>
  </si>
  <si>
    <t>GESTOR DE SANEAMENTO AMBIENTAL</t>
  </si>
  <si>
    <t>ANES DE CÁSSIA GÓIS DOS SANTOS</t>
  </si>
  <si>
    <t xml:space="preserve">BENEDITA DE SOUZA ROBERTO </t>
  </si>
  <si>
    <t>BRUNA EUGENIA SOUZA DE JESUS</t>
  </si>
  <si>
    <t>BRUNO RIBEIRO ALEXANDRE</t>
  </si>
  <si>
    <t>CAMILA GOMES DE OLIVEIRA PIRES</t>
  </si>
  <si>
    <t xml:space="preserve">DOMINGOS SÁVIO FERNANDES DE SOUZA </t>
  </si>
  <si>
    <t>FERNANDA SOARES DE MATOS</t>
  </si>
  <si>
    <t>FRANCIVALDA BARBOSA NOGUEIRA</t>
  </si>
  <si>
    <t>FRANKLIN DOS SANTOS BARBOSA</t>
  </si>
  <si>
    <t>JOSÉ ALVES TEIXEIRA</t>
  </si>
  <si>
    <t>LILIANA ATIARI MAGALHAES CASTRO</t>
  </si>
  <si>
    <t xml:space="preserve">NATHALIA FERNANDA MENEZES ADÃO </t>
  </si>
  <si>
    <t>REGINALDO DA SANTA CRUZ SILVA</t>
  </si>
  <si>
    <t>ROGERIO LIMA DE SOUZA</t>
  </si>
  <si>
    <t>RONALDO TUPARÍ</t>
  </si>
  <si>
    <t>MICROSCOPISTA</t>
  </si>
  <si>
    <t>NUTRICIONISTA</t>
  </si>
  <si>
    <t>YASMIN SILVA MATARA</t>
  </si>
  <si>
    <t>SÂNDI BARROS DE SOUSA</t>
  </si>
  <si>
    <t>ALINE CONCEIÇÃO PEREA LOPES</t>
  </si>
  <si>
    <t>ELIZIANE BARBOSA DE OLIVEIRA REIS</t>
  </si>
  <si>
    <t>CARLESSANDRA MARTINS UCHOA</t>
  </si>
  <si>
    <t>LÍVIA FONSECA DE OLIVEIRA</t>
  </si>
  <si>
    <t>JOSELANE CHAVES DE CASTRO</t>
  </si>
  <si>
    <t>CARLA BIANCA GONZAGA GAZOLA</t>
  </si>
  <si>
    <t>ZILETAI PEREIRA DO NASCIMENTO SILVA</t>
  </si>
  <si>
    <t>ALIANE MARTINS BATISTA</t>
  </si>
  <si>
    <t>KAMYLLA ROQUE ZISSOU</t>
  </si>
  <si>
    <t>MILENE CRISTINA FERNANDES DOS SANTOS</t>
  </si>
  <si>
    <t>JAINA SILVA RODRIGUES</t>
  </si>
  <si>
    <t>SUZANE FEITOSA GOMES</t>
  </si>
  <si>
    <t xml:space="preserve">CLEIDE DE SOUZA LIMA </t>
  </si>
  <si>
    <t>DANIELA ZANCAN GARCIA</t>
  </si>
  <si>
    <t>INGRID ICETY INSFRAN</t>
  </si>
  <si>
    <t>RAINARA DE SOUZA OLIVEIRA</t>
  </si>
  <si>
    <t xml:space="preserve">ANA PAULA ROCHA ALBUQUERQUE </t>
  </si>
  <si>
    <t>SÔNIA PAULA MENACHO DA SILVA</t>
  </si>
  <si>
    <t>LAISE CAPELASSO SILVA</t>
  </si>
  <si>
    <t>EMILE ADRIANA SANTOS WEBER</t>
  </si>
  <si>
    <t>LAURIANE CRISTINA MARTINS DE LIMA</t>
  </si>
  <si>
    <t>NAIARA DE ALMEIDA ROLIN</t>
  </si>
  <si>
    <t xml:space="preserve">MARIA DE FÁTIMA GOMES LOPES </t>
  </si>
  <si>
    <t>JECYLANE DA SILVA MARTINS</t>
  </si>
  <si>
    <t>IZADORA PINTO DA COSTA</t>
  </si>
  <si>
    <t>MILCA BELEZA PINHO</t>
  </si>
  <si>
    <t>CAROLINE BEZERRA DE SOUZA</t>
  </si>
  <si>
    <t>ROZIMAR DOS SANTOS LASDISLAU DE OLIVEIRA</t>
  </si>
  <si>
    <t>DAIANE PAULO PONTE</t>
  </si>
  <si>
    <t>JAQUELINE MALTA RIBEIRO</t>
  </si>
  <si>
    <t>RITA DE CÁSSIA MALTA DOS SANTOS</t>
  </si>
  <si>
    <t>ADRIANA PEREIRA DA SILVA</t>
  </si>
  <si>
    <t>SHEILA SALES DE SANTANA MC DONALD DAVY</t>
  </si>
  <si>
    <t>ITAMARA RODRIGUES BONFIM</t>
  </si>
  <si>
    <t>DEUZIELE MALAQUIAS DE SOUZA</t>
  </si>
  <si>
    <t>YASMIN FERREIRA DE SOUSA</t>
  </si>
  <si>
    <t>ALINE PEREIRA MARTINS</t>
  </si>
  <si>
    <t>ANGELA SOCORRO PRESTES DE MENEZES</t>
  </si>
  <si>
    <t xml:space="preserve">RAFAELLA DE SOUSA VERAS </t>
  </si>
  <si>
    <t>ÉLEN PEREIRA NORONHA BOTELHO</t>
  </si>
  <si>
    <t>TAYNARA DE OLIVEIRA ALMEIDA</t>
  </si>
  <si>
    <t>ELISANGELA OLIVEIRA MONTEIRO MENDES</t>
  </si>
  <si>
    <t>VALERIA KAROLINA WALENTIM MATOS</t>
  </si>
  <si>
    <t>ANNA BEATRIZ DE SOUZA BRITO</t>
  </si>
  <si>
    <t>ISABELA PINHEIRO DA SILVA</t>
  </si>
  <si>
    <t>ENG.CIVIL - SANITARISTA</t>
  </si>
  <si>
    <t>5. 10 Serão aptos à avançarem a fase de entrevistas, candidatos com pontuação superior a 06 (seis) pontos.</t>
  </si>
  <si>
    <t>004/2028</t>
  </si>
  <si>
    <t>CLEIDE MARIA ALBUQUERQUE CARLOS PONTES</t>
  </si>
  <si>
    <t>PONTUAÇÃO TOTAL</t>
  </si>
  <si>
    <t>PONTUAÇÃO ENTREVISTA</t>
  </si>
  <si>
    <t>PONTUAÇÃO DOCUMENTAL</t>
  </si>
  <si>
    <t>AUSENTE</t>
  </si>
  <si>
    <t>REPROVADO</t>
  </si>
  <si>
    <t>APROVADO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</si>
</sst>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dd/mm/yyyy\ hh:mm:ss"/>
    <numFmt numFmtId="179" formatCode="0.0"/>
    <numFmt numFmtId="180" formatCode="0.000"/>
  </numFmts>
  <fonts count="59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62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B3B3B"/>
      <name val="Calibri"/>
      <family val="2"/>
    </font>
    <font>
      <sz val="10"/>
      <color theme="1"/>
      <name val="Calibri"/>
      <family val="2"/>
    </font>
    <font>
      <sz val="10"/>
      <color rgb="FF3B3B3B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34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2" fontId="53" fillId="33" borderId="10" xfId="0" applyNumberFormat="1" applyFont="1" applyFill="1" applyBorder="1" applyAlignment="1">
      <alignment horizontal="center" vertical="center" wrapText="1" readingOrder="1"/>
    </xf>
    <xf numFmtId="49" fontId="53" fillId="33" borderId="10" xfId="0" applyNumberFormat="1" applyFont="1" applyFill="1" applyBorder="1" applyAlignment="1">
      <alignment horizontal="center" vertical="center" wrapText="1" readingOrder="1"/>
    </xf>
    <xf numFmtId="0" fontId="54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5" fillId="0" borderId="10" xfId="0" applyNumberFormat="1" applyFont="1" applyFill="1" applyBorder="1" applyAlignment="1" applyProtection="1">
      <alignment horizontal="center" vertical="center" readingOrder="1"/>
      <protection/>
    </xf>
    <xf numFmtId="178" fontId="55" fillId="0" borderId="10" xfId="0" applyNumberFormat="1" applyFont="1" applyFill="1" applyBorder="1" applyAlignment="1" applyProtection="1">
      <alignment horizontal="center" vertical="center" readingOrder="1"/>
      <protection/>
    </xf>
    <xf numFmtId="4" fontId="56" fillId="0" borderId="10" xfId="0" applyNumberFormat="1" applyFont="1" applyFill="1" applyBorder="1" applyAlignment="1" applyProtection="1">
      <alignment horizontal="center" vertical="center" readingOrder="1"/>
      <protection/>
    </xf>
    <xf numFmtId="49" fontId="55" fillId="0" borderId="10" xfId="0" applyNumberFormat="1" applyFont="1" applyFill="1" applyBorder="1" applyAlignment="1" applyProtection="1">
      <alignment horizontal="center" vertical="center" readingOrder="1"/>
      <protection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49" fontId="55" fillId="0" borderId="10" xfId="0" applyNumberFormat="1" applyFont="1" applyFill="1" applyBorder="1" applyAlignment="1" applyProtection="1">
      <alignment horizontal="center" vertical="center" wrapText="1" readingOrder="1"/>
      <protection/>
    </xf>
    <xf numFmtId="2" fontId="31" fillId="33" borderId="10" xfId="0" applyNumberFormat="1" applyFont="1" applyFill="1" applyBorder="1" applyAlignment="1">
      <alignment horizontal="center" vertical="center" wrapText="1" readingOrder="1"/>
    </xf>
    <xf numFmtId="49" fontId="31" fillId="33" borderId="10" xfId="0" applyNumberFormat="1" applyFont="1" applyFill="1" applyBorder="1" applyAlignment="1">
      <alignment horizontal="center" vertical="center" wrapText="1" readingOrder="1"/>
    </xf>
    <xf numFmtId="0" fontId="32" fillId="0" borderId="0" xfId="0" applyFont="1" applyFill="1" applyAlignment="1">
      <alignment horizontal="center"/>
    </xf>
    <xf numFmtId="49" fontId="32" fillId="0" borderId="10" xfId="0" applyNumberFormat="1" applyFont="1" applyFill="1" applyBorder="1" applyAlignment="1" applyProtection="1">
      <alignment horizontal="center" vertical="center" readingOrder="1"/>
      <protection/>
    </xf>
    <xf numFmtId="0" fontId="32" fillId="0" borderId="10" xfId="0" applyNumberFormat="1" applyFont="1" applyFill="1" applyBorder="1" applyAlignment="1" applyProtection="1">
      <alignment horizontal="center" vertical="center" readingOrder="1"/>
      <protection/>
    </xf>
    <xf numFmtId="178" fontId="32" fillId="0" borderId="10" xfId="0" applyNumberFormat="1" applyFont="1" applyFill="1" applyBorder="1" applyAlignment="1" applyProtection="1">
      <alignment horizontal="center" vertical="center" readingOrder="1"/>
      <protection/>
    </xf>
    <xf numFmtId="0" fontId="32" fillId="0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49" fontId="3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32" fillId="0" borderId="0" xfId="0" applyFont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79" fontId="32" fillId="0" borderId="10" xfId="0" applyNumberFormat="1" applyFont="1" applyFill="1" applyBorder="1" applyAlignment="1">
      <alignment horizontal="center"/>
    </xf>
    <xf numFmtId="179" fontId="32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1171575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171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3.28125" style="0" bestFit="1" customWidth="1"/>
    <col min="2" max="2" width="17.8515625" style="0" customWidth="1"/>
    <col min="3" max="3" width="25.8515625" style="0" customWidth="1"/>
    <col min="4" max="4" width="18.57421875" style="0" bestFit="1" customWidth="1"/>
    <col min="5" max="5" width="12.8515625" style="0" bestFit="1" customWidth="1"/>
    <col min="7" max="12" width="9.140625" style="28" customWidth="1"/>
  </cols>
  <sheetData>
    <row r="1" spans="1:5" ht="15.75">
      <c r="A1" s="35" t="s">
        <v>30</v>
      </c>
      <c r="B1" s="36"/>
      <c r="C1" s="37"/>
      <c r="D1" s="38"/>
      <c r="E1" s="39"/>
    </row>
    <row r="2" spans="1:5" ht="15.75">
      <c r="A2" s="35" t="s">
        <v>31</v>
      </c>
      <c r="B2" s="36"/>
      <c r="C2" s="37"/>
      <c r="D2" s="40"/>
      <c r="E2" s="41"/>
    </row>
    <row r="3" spans="1:5" ht="15.75">
      <c r="A3" s="44" t="s">
        <v>38</v>
      </c>
      <c r="B3" s="45"/>
      <c r="C3" s="46"/>
      <c r="D3" s="42"/>
      <c r="E3" s="43"/>
    </row>
    <row r="4" spans="1:5" ht="15.75">
      <c r="A4" s="9"/>
      <c r="B4" s="10"/>
      <c r="C4" s="10"/>
      <c r="D4" s="10"/>
      <c r="E4" s="10"/>
    </row>
    <row r="5" spans="1:5" ht="15.75">
      <c r="A5" s="11" t="s">
        <v>32</v>
      </c>
      <c r="B5" s="11" t="s">
        <v>33</v>
      </c>
      <c r="C5" s="11" t="s">
        <v>27</v>
      </c>
      <c r="D5" s="11" t="s">
        <v>29</v>
      </c>
      <c r="E5" s="11" t="s">
        <v>28</v>
      </c>
    </row>
    <row r="6" spans="1:11" ht="15.75">
      <c r="A6" s="12" t="s">
        <v>214</v>
      </c>
      <c r="B6" s="13">
        <f>COUNTA('ENG.CIVIL - SANITARISTA'!J2:J483)</f>
        <v>93</v>
      </c>
      <c r="C6" s="13">
        <v>90</v>
      </c>
      <c r="D6" s="13">
        <v>18</v>
      </c>
      <c r="E6" s="13">
        <v>2</v>
      </c>
      <c r="H6" s="29"/>
      <c r="I6" s="29"/>
      <c r="J6" s="29"/>
      <c r="K6" s="29"/>
    </row>
    <row r="7" spans="1:11" ht="15.75">
      <c r="A7" s="12" t="s">
        <v>149</v>
      </c>
      <c r="B7" s="13">
        <f>COUNTA('GESTOR DE SANEAMENTO AMBIENTAL'!J2:J410)</f>
        <v>23</v>
      </c>
      <c r="C7" s="13">
        <v>23</v>
      </c>
      <c r="D7" s="13">
        <v>11</v>
      </c>
      <c r="E7" s="13">
        <v>2</v>
      </c>
      <c r="H7" s="29"/>
      <c r="I7" s="29"/>
      <c r="J7" s="29"/>
      <c r="K7" s="29"/>
    </row>
    <row r="8" spans="1:11" ht="15.75">
      <c r="A8" s="12" t="s">
        <v>165</v>
      </c>
      <c r="B8" s="13">
        <f>COUNTA(MICROSCOPISTA!J2:J406)</f>
        <v>17</v>
      </c>
      <c r="C8" s="13">
        <v>17</v>
      </c>
      <c r="D8" s="13">
        <v>8</v>
      </c>
      <c r="E8" s="13">
        <v>0</v>
      </c>
      <c r="H8" s="29"/>
      <c r="I8" s="29"/>
      <c r="J8" s="29"/>
      <c r="K8" s="29"/>
    </row>
    <row r="9" spans="1:11" ht="15.75">
      <c r="A9" s="12" t="s">
        <v>166</v>
      </c>
      <c r="B9" s="13">
        <f>COUNTA(NUTRICIONISTA!J2:J423)</f>
        <v>50</v>
      </c>
      <c r="C9" s="13">
        <v>47</v>
      </c>
      <c r="D9" s="13">
        <v>27</v>
      </c>
      <c r="E9" s="13">
        <v>5</v>
      </c>
      <c r="H9" s="29"/>
      <c r="I9" s="29"/>
      <c r="J9" s="29"/>
      <c r="K9" s="29"/>
    </row>
    <row r="10" spans="1:11" ht="15.75">
      <c r="A10" s="11" t="s">
        <v>34</v>
      </c>
      <c r="B10" s="11">
        <f>SUM(B6:B9)</f>
        <v>183</v>
      </c>
      <c r="C10" s="11">
        <f>SUM(C6:C9)</f>
        <v>177</v>
      </c>
      <c r="D10" s="11">
        <f>SUM(D6:D9)</f>
        <v>64</v>
      </c>
      <c r="E10" s="11">
        <f>SUM(E6:E9)</f>
        <v>9</v>
      </c>
      <c r="H10" s="29"/>
      <c r="I10" s="29"/>
      <c r="J10" s="29"/>
      <c r="K10" s="29"/>
    </row>
    <row r="12" spans="1:5" ht="33" customHeight="1">
      <c r="A12" s="32" t="s">
        <v>35</v>
      </c>
      <c r="B12" s="32"/>
      <c r="C12" s="32"/>
      <c r="D12" s="32"/>
      <c r="E12" s="33"/>
    </row>
    <row r="13" spans="1:5" ht="17.25" customHeight="1">
      <c r="A13" s="32" t="s">
        <v>36</v>
      </c>
      <c r="B13" s="32"/>
      <c r="C13" s="32"/>
      <c r="D13" s="32"/>
      <c r="E13" s="33"/>
    </row>
    <row r="14" spans="1:5" ht="15">
      <c r="A14" s="32" t="s">
        <v>215</v>
      </c>
      <c r="B14" s="32"/>
      <c r="C14" s="32"/>
      <c r="D14" s="32"/>
      <c r="E14" s="33"/>
    </row>
    <row r="15" spans="1:5" ht="52.5" customHeight="1">
      <c r="A15" s="34" t="s">
        <v>37</v>
      </c>
      <c r="B15" s="34"/>
      <c r="C15" s="34"/>
      <c r="D15" s="34"/>
      <c r="E15" s="34"/>
    </row>
  </sheetData>
  <sheetProtection/>
  <mergeCells count="8">
    <mergeCell ref="A14:E14"/>
    <mergeCell ref="A15:E15"/>
    <mergeCell ref="A1:C1"/>
    <mergeCell ref="D1:E3"/>
    <mergeCell ref="A2:C2"/>
    <mergeCell ref="A3:C3"/>
    <mergeCell ref="A12:E12"/>
    <mergeCell ref="A13:E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PageLayoutView="0" workbookViewId="0" topLeftCell="A1">
      <selection activeCell="I2" sqref="I2"/>
    </sheetView>
  </sheetViews>
  <sheetFormatPr defaultColWidth="17.7109375" defaultRowHeight="15"/>
  <cols>
    <col min="1" max="8" width="17.7109375" style="22" customWidth="1"/>
    <col min="9" max="9" width="39.28125" style="22" bestFit="1" customWidth="1"/>
    <col min="10" max="10" width="17.7109375" style="25" customWidth="1"/>
    <col min="11" max="16384" width="17.7109375" style="22" customWidth="1"/>
  </cols>
  <sheetData>
    <row r="1" spans="1:19" s="17" customFormat="1" ht="75.75" customHeight="1">
      <c r="A1" s="15" t="s">
        <v>11</v>
      </c>
      <c r="B1" s="16" t="s">
        <v>0</v>
      </c>
      <c r="C1" s="16" t="s">
        <v>13</v>
      </c>
      <c r="D1" s="16" t="s">
        <v>14</v>
      </c>
      <c r="E1" s="16" t="s">
        <v>15</v>
      </c>
      <c r="F1" s="16" t="s">
        <v>218</v>
      </c>
      <c r="G1" s="16" t="s">
        <v>219</v>
      </c>
      <c r="H1" s="16" t="s">
        <v>220</v>
      </c>
      <c r="I1" s="16" t="s">
        <v>16</v>
      </c>
      <c r="J1" s="16" t="s">
        <v>17</v>
      </c>
      <c r="K1" s="16" t="s">
        <v>18</v>
      </c>
      <c r="L1" s="16" t="s">
        <v>19</v>
      </c>
      <c r="M1" s="16" t="s">
        <v>20</v>
      </c>
      <c r="N1" s="16" t="s">
        <v>21</v>
      </c>
      <c r="O1" s="16" t="s">
        <v>22</v>
      </c>
      <c r="P1" s="16" t="s">
        <v>23</v>
      </c>
      <c r="Q1" s="16" t="s">
        <v>24</v>
      </c>
      <c r="R1" s="16" t="s">
        <v>25</v>
      </c>
      <c r="S1" s="16" t="s">
        <v>26</v>
      </c>
    </row>
    <row r="2" spans="1:19" ht="38.25">
      <c r="A2" s="18" t="s">
        <v>39</v>
      </c>
      <c r="B2" s="26" t="s">
        <v>12</v>
      </c>
      <c r="C2" s="18" t="s">
        <v>223</v>
      </c>
      <c r="D2" s="19">
        <v>373109</v>
      </c>
      <c r="E2" s="20">
        <v>44834.93731717592</v>
      </c>
      <c r="F2" s="30">
        <f aca="true" t="shared" si="0" ref="F2:F33">G2+H2</f>
        <v>32.5</v>
      </c>
      <c r="G2" s="30">
        <v>10</v>
      </c>
      <c r="H2" s="30">
        <f aca="true" t="shared" si="1" ref="H2:H33">SUM(M2+N2+O2+P2+Q2+R2+S2)</f>
        <v>22.5</v>
      </c>
      <c r="I2" s="18" t="s">
        <v>61</v>
      </c>
      <c r="J2" s="24" t="s">
        <v>127</v>
      </c>
      <c r="K2" s="18" t="s">
        <v>2</v>
      </c>
      <c r="L2" s="18" t="s">
        <v>2</v>
      </c>
      <c r="M2" s="19">
        <v>0</v>
      </c>
      <c r="N2" s="19">
        <v>0</v>
      </c>
      <c r="O2" s="19">
        <v>0</v>
      </c>
      <c r="P2" s="19">
        <v>6</v>
      </c>
      <c r="Q2" s="19">
        <v>3</v>
      </c>
      <c r="R2" s="19">
        <v>1.5</v>
      </c>
      <c r="S2" s="19">
        <v>12</v>
      </c>
    </row>
    <row r="3" spans="1:19" ht="38.25">
      <c r="A3" s="18" t="s">
        <v>39</v>
      </c>
      <c r="B3" s="26" t="s">
        <v>12</v>
      </c>
      <c r="C3" s="18" t="s">
        <v>223</v>
      </c>
      <c r="D3" s="19">
        <v>372119</v>
      </c>
      <c r="E3" s="20">
        <v>44833.9073403588</v>
      </c>
      <c r="F3" s="30">
        <f t="shared" si="0"/>
        <v>26.1</v>
      </c>
      <c r="G3" s="30">
        <v>15</v>
      </c>
      <c r="H3" s="30">
        <f t="shared" si="1"/>
        <v>11.1</v>
      </c>
      <c r="I3" s="18" t="s">
        <v>121</v>
      </c>
      <c r="J3" s="24" t="s">
        <v>127</v>
      </c>
      <c r="K3" s="18" t="s">
        <v>2</v>
      </c>
      <c r="L3" s="18" t="s">
        <v>2</v>
      </c>
      <c r="M3" s="19">
        <v>0</v>
      </c>
      <c r="N3" s="19">
        <v>0</v>
      </c>
      <c r="O3" s="19">
        <v>0</v>
      </c>
      <c r="P3" s="19">
        <v>6</v>
      </c>
      <c r="Q3" s="19">
        <v>3</v>
      </c>
      <c r="R3" s="19">
        <v>0.5</v>
      </c>
      <c r="S3" s="19">
        <v>1.6</v>
      </c>
    </row>
    <row r="4" spans="1:19" ht="38.25">
      <c r="A4" s="18" t="s">
        <v>39</v>
      </c>
      <c r="B4" s="26" t="s">
        <v>12</v>
      </c>
      <c r="C4" s="18" t="s">
        <v>223</v>
      </c>
      <c r="D4" s="19">
        <v>370269</v>
      </c>
      <c r="E4" s="20">
        <v>44831.398229756946</v>
      </c>
      <c r="F4" s="30">
        <f t="shared" si="0"/>
        <v>25.6</v>
      </c>
      <c r="G4" s="30">
        <v>10</v>
      </c>
      <c r="H4" s="30">
        <f t="shared" si="1"/>
        <v>15.600000000000001</v>
      </c>
      <c r="I4" s="18" t="s">
        <v>9</v>
      </c>
      <c r="J4" s="24" t="s">
        <v>127</v>
      </c>
      <c r="K4" s="18" t="s">
        <v>2</v>
      </c>
      <c r="L4" s="18" t="s">
        <v>2</v>
      </c>
      <c r="M4" s="19">
        <v>0</v>
      </c>
      <c r="N4" s="19">
        <v>0</v>
      </c>
      <c r="O4" s="19">
        <v>0</v>
      </c>
      <c r="P4" s="19">
        <v>6</v>
      </c>
      <c r="Q4" s="19">
        <v>0</v>
      </c>
      <c r="R4" s="19">
        <v>1.2</v>
      </c>
      <c r="S4" s="19">
        <v>8.4</v>
      </c>
    </row>
    <row r="5" spans="1:19" ht="38.25">
      <c r="A5" s="18" t="s">
        <v>39</v>
      </c>
      <c r="B5" s="26" t="s">
        <v>12</v>
      </c>
      <c r="C5" s="18" t="s">
        <v>223</v>
      </c>
      <c r="D5" s="19">
        <v>372056</v>
      </c>
      <c r="E5" s="20">
        <v>44833.85213384259</v>
      </c>
      <c r="F5" s="30">
        <f t="shared" si="0"/>
        <v>24.5</v>
      </c>
      <c r="G5" s="30">
        <v>10</v>
      </c>
      <c r="H5" s="30">
        <f t="shared" si="1"/>
        <v>14.5</v>
      </c>
      <c r="I5" s="18" t="s">
        <v>73</v>
      </c>
      <c r="J5" s="24" t="s">
        <v>127</v>
      </c>
      <c r="K5" s="18" t="s">
        <v>2</v>
      </c>
      <c r="L5" s="18" t="s">
        <v>2</v>
      </c>
      <c r="M5" s="19">
        <v>0</v>
      </c>
      <c r="N5" s="19">
        <v>0</v>
      </c>
      <c r="O5" s="19">
        <v>0</v>
      </c>
      <c r="P5" s="19">
        <v>6</v>
      </c>
      <c r="Q5" s="19">
        <v>0</v>
      </c>
      <c r="R5" s="19">
        <v>1.5</v>
      </c>
      <c r="S5" s="19">
        <v>7</v>
      </c>
    </row>
    <row r="6" spans="1:19" ht="38.25">
      <c r="A6" s="18" t="s">
        <v>39</v>
      </c>
      <c r="B6" s="26" t="s">
        <v>12</v>
      </c>
      <c r="C6" s="18" t="s">
        <v>223</v>
      </c>
      <c r="D6" s="19">
        <v>371978</v>
      </c>
      <c r="E6" s="20">
        <v>44833.75817699074</v>
      </c>
      <c r="F6" s="30">
        <f t="shared" si="0"/>
        <v>21.6</v>
      </c>
      <c r="G6" s="30">
        <v>10</v>
      </c>
      <c r="H6" s="30">
        <f t="shared" si="1"/>
        <v>11.6</v>
      </c>
      <c r="I6" s="18" t="s">
        <v>46</v>
      </c>
      <c r="J6" s="24" t="s">
        <v>127</v>
      </c>
      <c r="K6" s="18" t="s">
        <v>2</v>
      </c>
      <c r="L6" s="18" t="s">
        <v>2</v>
      </c>
      <c r="M6" s="19">
        <v>0</v>
      </c>
      <c r="N6" s="19">
        <v>0</v>
      </c>
      <c r="O6" s="19">
        <v>0</v>
      </c>
      <c r="P6" s="19">
        <v>6</v>
      </c>
      <c r="Q6" s="19">
        <v>3</v>
      </c>
      <c r="R6" s="19">
        <v>0.6</v>
      </c>
      <c r="S6" s="19">
        <v>2</v>
      </c>
    </row>
    <row r="7" spans="1:19" ht="38.25">
      <c r="A7" s="18" t="s">
        <v>39</v>
      </c>
      <c r="B7" s="26" t="s">
        <v>12</v>
      </c>
      <c r="C7" s="18" t="s">
        <v>223</v>
      </c>
      <c r="D7" s="19">
        <v>371407</v>
      </c>
      <c r="E7" s="20">
        <v>44832.773370138886</v>
      </c>
      <c r="F7" s="30">
        <f t="shared" si="0"/>
        <v>18.1</v>
      </c>
      <c r="G7" s="30">
        <v>10</v>
      </c>
      <c r="H7" s="30">
        <f t="shared" si="1"/>
        <v>8.1</v>
      </c>
      <c r="I7" s="18" t="s">
        <v>5</v>
      </c>
      <c r="J7" s="24" t="s">
        <v>127</v>
      </c>
      <c r="K7" s="18" t="s">
        <v>2</v>
      </c>
      <c r="L7" s="18" t="s">
        <v>2</v>
      </c>
      <c r="M7" s="19">
        <v>0</v>
      </c>
      <c r="N7" s="19">
        <v>0</v>
      </c>
      <c r="O7" s="19">
        <v>0</v>
      </c>
      <c r="P7" s="19">
        <v>6</v>
      </c>
      <c r="Q7" s="19">
        <v>0</v>
      </c>
      <c r="R7" s="19">
        <v>1.5</v>
      </c>
      <c r="S7" s="19">
        <v>0.6</v>
      </c>
    </row>
    <row r="8" spans="1:19" ht="38.25">
      <c r="A8" s="18" t="s">
        <v>39</v>
      </c>
      <c r="B8" s="26" t="s">
        <v>12</v>
      </c>
      <c r="C8" s="18" t="s">
        <v>222</v>
      </c>
      <c r="D8" s="19">
        <v>370893</v>
      </c>
      <c r="E8" s="20">
        <v>44831.94822929398</v>
      </c>
      <c r="F8" s="30">
        <f t="shared" si="0"/>
        <v>31.5</v>
      </c>
      <c r="G8" s="30">
        <v>9</v>
      </c>
      <c r="H8" s="30">
        <f t="shared" si="1"/>
        <v>22.5</v>
      </c>
      <c r="I8" s="18" t="s">
        <v>69</v>
      </c>
      <c r="J8" s="24" t="s">
        <v>127</v>
      </c>
      <c r="K8" s="18" t="s">
        <v>2</v>
      </c>
      <c r="L8" s="18" t="s">
        <v>2</v>
      </c>
      <c r="M8" s="19">
        <v>0</v>
      </c>
      <c r="N8" s="19">
        <v>0</v>
      </c>
      <c r="O8" s="19">
        <v>0</v>
      </c>
      <c r="P8" s="19">
        <v>6</v>
      </c>
      <c r="Q8" s="19">
        <v>3</v>
      </c>
      <c r="R8" s="19">
        <v>1.5</v>
      </c>
      <c r="S8" s="19">
        <v>12</v>
      </c>
    </row>
    <row r="9" spans="1:19" ht="38.25">
      <c r="A9" s="18" t="s">
        <v>39</v>
      </c>
      <c r="B9" s="26" t="s">
        <v>12</v>
      </c>
      <c r="C9" s="18" t="s">
        <v>222</v>
      </c>
      <c r="D9" s="19">
        <v>371906</v>
      </c>
      <c r="E9" s="20">
        <v>44833.69870958333</v>
      </c>
      <c r="F9" s="30">
        <f t="shared" si="0"/>
        <v>31.5</v>
      </c>
      <c r="G9" s="30">
        <v>9</v>
      </c>
      <c r="H9" s="30">
        <f t="shared" si="1"/>
        <v>22.5</v>
      </c>
      <c r="I9" s="18" t="s">
        <v>50</v>
      </c>
      <c r="J9" s="24" t="s">
        <v>127</v>
      </c>
      <c r="K9" s="18" t="s">
        <v>2</v>
      </c>
      <c r="L9" s="18" t="s">
        <v>2</v>
      </c>
      <c r="M9" s="19">
        <v>0</v>
      </c>
      <c r="N9" s="19">
        <v>0</v>
      </c>
      <c r="O9" s="19">
        <v>0</v>
      </c>
      <c r="P9" s="19">
        <v>6</v>
      </c>
      <c r="Q9" s="19">
        <v>3</v>
      </c>
      <c r="R9" s="19">
        <v>1.5</v>
      </c>
      <c r="S9" s="19">
        <v>12</v>
      </c>
    </row>
    <row r="10" spans="1:19" ht="38.25">
      <c r="A10" s="18" t="s">
        <v>39</v>
      </c>
      <c r="B10" s="26" t="s">
        <v>12</v>
      </c>
      <c r="C10" s="18" t="s">
        <v>222</v>
      </c>
      <c r="D10" s="19">
        <v>372799</v>
      </c>
      <c r="E10" s="20">
        <v>44834.752046354166</v>
      </c>
      <c r="F10" s="30">
        <f t="shared" si="0"/>
        <v>31.16</v>
      </c>
      <c r="G10" s="30">
        <v>8.66</v>
      </c>
      <c r="H10" s="30">
        <f t="shared" si="1"/>
        <v>22.5</v>
      </c>
      <c r="I10" s="18" t="s">
        <v>106</v>
      </c>
      <c r="J10" s="24" t="s">
        <v>127</v>
      </c>
      <c r="K10" s="18" t="s">
        <v>2</v>
      </c>
      <c r="L10" s="18" t="s">
        <v>2</v>
      </c>
      <c r="M10" s="19">
        <v>0</v>
      </c>
      <c r="N10" s="19">
        <v>0</v>
      </c>
      <c r="O10" s="19">
        <v>0</v>
      </c>
      <c r="P10" s="19">
        <v>6</v>
      </c>
      <c r="Q10" s="19">
        <v>3</v>
      </c>
      <c r="R10" s="19">
        <v>1.5</v>
      </c>
      <c r="S10" s="19">
        <v>12</v>
      </c>
    </row>
    <row r="11" spans="1:19" ht="38.25">
      <c r="A11" s="18" t="s">
        <v>39</v>
      </c>
      <c r="B11" s="26" t="s">
        <v>12</v>
      </c>
      <c r="C11" s="18" t="s">
        <v>222</v>
      </c>
      <c r="D11" s="19">
        <v>372732</v>
      </c>
      <c r="E11" s="20">
        <v>44834.705841041665</v>
      </c>
      <c r="F11" s="30">
        <f t="shared" si="0"/>
        <v>30</v>
      </c>
      <c r="G11" s="30">
        <v>9</v>
      </c>
      <c r="H11" s="30">
        <f t="shared" si="1"/>
        <v>21</v>
      </c>
      <c r="I11" s="18" t="s">
        <v>70</v>
      </c>
      <c r="J11" s="24" t="s">
        <v>127</v>
      </c>
      <c r="K11" s="18" t="s">
        <v>2</v>
      </c>
      <c r="L11" s="18" t="s">
        <v>2</v>
      </c>
      <c r="M11" s="19">
        <v>0</v>
      </c>
      <c r="N11" s="19">
        <v>0</v>
      </c>
      <c r="O11" s="19">
        <v>0</v>
      </c>
      <c r="P11" s="19">
        <v>6</v>
      </c>
      <c r="Q11" s="19">
        <v>3</v>
      </c>
      <c r="R11" s="19">
        <v>0</v>
      </c>
      <c r="S11" s="19">
        <v>12</v>
      </c>
    </row>
    <row r="12" spans="1:19" ht="38.25">
      <c r="A12" s="18" t="s">
        <v>39</v>
      </c>
      <c r="B12" s="26" t="s">
        <v>12</v>
      </c>
      <c r="C12" s="18" t="s">
        <v>222</v>
      </c>
      <c r="D12" s="19">
        <v>370390</v>
      </c>
      <c r="E12" s="20">
        <v>44831.4823275</v>
      </c>
      <c r="F12" s="30">
        <f t="shared" si="0"/>
        <v>27.4</v>
      </c>
      <c r="G12" s="30">
        <v>9</v>
      </c>
      <c r="H12" s="30">
        <f t="shared" si="1"/>
        <v>18.4</v>
      </c>
      <c r="I12" s="18" t="s">
        <v>93</v>
      </c>
      <c r="J12" s="24" t="s">
        <v>127</v>
      </c>
      <c r="K12" s="18" t="s">
        <v>2</v>
      </c>
      <c r="L12" s="18" t="s">
        <v>2</v>
      </c>
      <c r="M12" s="19">
        <v>0</v>
      </c>
      <c r="N12" s="19">
        <v>0</v>
      </c>
      <c r="O12" s="19">
        <v>0</v>
      </c>
      <c r="P12" s="19">
        <v>6</v>
      </c>
      <c r="Q12" s="19">
        <v>0</v>
      </c>
      <c r="R12" s="19">
        <v>0.4</v>
      </c>
      <c r="S12" s="19">
        <v>12</v>
      </c>
    </row>
    <row r="13" spans="1:19" ht="38.25">
      <c r="A13" s="18" t="s">
        <v>39</v>
      </c>
      <c r="B13" s="26" t="s">
        <v>12</v>
      </c>
      <c r="C13" s="18" t="s">
        <v>222</v>
      </c>
      <c r="D13" s="19">
        <v>371319</v>
      </c>
      <c r="E13" s="20">
        <v>44832.672851874995</v>
      </c>
      <c r="F13" s="30">
        <f t="shared" si="0"/>
        <v>25.4</v>
      </c>
      <c r="G13" s="30">
        <v>9</v>
      </c>
      <c r="H13" s="30">
        <f t="shared" si="1"/>
        <v>16.4</v>
      </c>
      <c r="I13" s="18" t="s">
        <v>83</v>
      </c>
      <c r="J13" s="24" t="s">
        <v>127</v>
      </c>
      <c r="K13" s="18" t="s">
        <v>2</v>
      </c>
      <c r="L13" s="18" t="s">
        <v>2</v>
      </c>
      <c r="M13" s="19">
        <v>0</v>
      </c>
      <c r="N13" s="19">
        <v>0</v>
      </c>
      <c r="O13" s="19">
        <v>0</v>
      </c>
      <c r="P13" s="19">
        <v>6</v>
      </c>
      <c r="Q13" s="19">
        <v>0</v>
      </c>
      <c r="R13" s="19">
        <v>0</v>
      </c>
      <c r="S13" s="19">
        <v>10.4</v>
      </c>
    </row>
    <row r="14" spans="1:19" ht="38.25">
      <c r="A14" s="18" t="s">
        <v>39</v>
      </c>
      <c r="B14" s="26" t="s">
        <v>12</v>
      </c>
      <c r="C14" s="18" t="s">
        <v>222</v>
      </c>
      <c r="D14" s="19">
        <v>372203</v>
      </c>
      <c r="E14" s="20">
        <v>44834.09363082176</v>
      </c>
      <c r="F14" s="30">
        <f t="shared" si="0"/>
        <v>24.5</v>
      </c>
      <c r="G14" s="30">
        <v>9</v>
      </c>
      <c r="H14" s="30">
        <f t="shared" si="1"/>
        <v>15.5</v>
      </c>
      <c r="I14" s="18" t="s">
        <v>40</v>
      </c>
      <c r="J14" s="24" t="s">
        <v>127</v>
      </c>
      <c r="K14" s="18" t="s">
        <v>2</v>
      </c>
      <c r="L14" s="18" t="s">
        <v>2</v>
      </c>
      <c r="M14" s="19">
        <v>0</v>
      </c>
      <c r="N14" s="19">
        <v>0</v>
      </c>
      <c r="O14" s="19">
        <v>0</v>
      </c>
      <c r="P14" s="19">
        <v>6</v>
      </c>
      <c r="Q14" s="19">
        <v>0</v>
      </c>
      <c r="R14" s="19">
        <v>1.5</v>
      </c>
      <c r="S14" s="19">
        <v>8</v>
      </c>
    </row>
    <row r="15" spans="1:19" ht="38.25">
      <c r="A15" s="18" t="s">
        <v>39</v>
      </c>
      <c r="B15" s="26" t="s">
        <v>12</v>
      </c>
      <c r="C15" s="18" t="s">
        <v>222</v>
      </c>
      <c r="D15" s="19">
        <v>367856</v>
      </c>
      <c r="E15" s="20">
        <v>44826.74338894676</v>
      </c>
      <c r="F15" s="30">
        <f t="shared" si="0"/>
        <v>21.7</v>
      </c>
      <c r="G15" s="30">
        <v>8</v>
      </c>
      <c r="H15" s="30">
        <f t="shared" si="1"/>
        <v>13.7</v>
      </c>
      <c r="I15" s="18" t="s">
        <v>125</v>
      </c>
      <c r="J15" s="24" t="s">
        <v>127</v>
      </c>
      <c r="K15" s="18" t="s">
        <v>2</v>
      </c>
      <c r="L15" s="18" t="s">
        <v>2</v>
      </c>
      <c r="M15" s="19">
        <v>0</v>
      </c>
      <c r="N15" s="19">
        <v>0</v>
      </c>
      <c r="O15" s="19">
        <v>0</v>
      </c>
      <c r="P15" s="19">
        <v>6</v>
      </c>
      <c r="Q15" s="19">
        <v>3</v>
      </c>
      <c r="R15" s="19">
        <v>1.5</v>
      </c>
      <c r="S15" s="19">
        <v>3.2</v>
      </c>
    </row>
    <row r="16" spans="1:19" ht="38.25">
      <c r="A16" s="18" t="s">
        <v>39</v>
      </c>
      <c r="B16" s="26" t="s">
        <v>12</v>
      </c>
      <c r="C16" s="18" t="s">
        <v>222</v>
      </c>
      <c r="D16" s="19">
        <v>371487</v>
      </c>
      <c r="E16" s="20">
        <v>44832.83822987269</v>
      </c>
      <c r="F16" s="30">
        <f t="shared" si="0"/>
        <v>17.7</v>
      </c>
      <c r="G16" s="30">
        <v>6</v>
      </c>
      <c r="H16" s="30">
        <f t="shared" si="1"/>
        <v>11.7</v>
      </c>
      <c r="I16" s="18" t="s">
        <v>95</v>
      </c>
      <c r="J16" s="24" t="s">
        <v>127</v>
      </c>
      <c r="K16" s="18" t="s">
        <v>2</v>
      </c>
      <c r="L16" s="18" t="s">
        <v>2</v>
      </c>
      <c r="M16" s="19">
        <v>0</v>
      </c>
      <c r="N16" s="19">
        <v>0</v>
      </c>
      <c r="O16" s="19">
        <v>0</v>
      </c>
      <c r="P16" s="19">
        <v>6</v>
      </c>
      <c r="Q16" s="19">
        <v>3</v>
      </c>
      <c r="R16" s="19">
        <v>1.5</v>
      </c>
      <c r="S16" s="19">
        <v>1.2</v>
      </c>
    </row>
    <row r="17" spans="1:19" ht="38.25">
      <c r="A17" s="18" t="s">
        <v>39</v>
      </c>
      <c r="B17" s="26" t="s">
        <v>12</v>
      </c>
      <c r="C17" s="18" t="s">
        <v>222</v>
      </c>
      <c r="D17" s="19">
        <v>368437</v>
      </c>
      <c r="E17" s="20">
        <v>44827.487741689816</v>
      </c>
      <c r="F17" s="30">
        <f t="shared" si="0"/>
        <v>16.8</v>
      </c>
      <c r="G17" s="30">
        <v>6</v>
      </c>
      <c r="H17" s="30">
        <f t="shared" si="1"/>
        <v>10.8</v>
      </c>
      <c r="I17" s="18" t="s">
        <v>108</v>
      </c>
      <c r="J17" s="24" t="s">
        <v>127</v>
      </c>
      <c r="K17" s="18" t="s">
        <v>2</v>
      </c>
      <c r="L17" s="18" t="s">
        <v>2</v>
      </c>
      <c r="M17" s="19">
        <v>0</v>
      </c>
      <c r="N17" s="19">
        <v>0</v>
      </c>
      <c r="O17" s="19">
        <v>0</v>
      </c>
      <c r="P17" s="19">
        <v>6</v>
      </c>
      <c r="Q17" s="19">
        <v>3</v>
      </c>
      <c r="R17" s="19">
        <v>0</v>
      </c>
      <c r="S17" s="19">
        <v>1.8</v>
      </c>
    </row>
    <row r="18" spans="1:19" ht="38.25">
      <c r="A18" s="18" t="s">
        <v>39</v>
      </c>
      <c r="B18" s="26" t="s">
        <v>12</v>
      </c>
      <c r="C18" s="18" t="s">
        <v>222</v>
      </c>
      <c r="D18" s="19">
        <v>371158</v>
      </c>
      <c r="E18" s="20">
        <v>44832.51717332176</v>
      </c>
      <c r="F18" s="30">
        <f t="shared" si="0"/>
        <v>16</v>
      </c>
      <c r="G18" s="30">
        <v>6</v>
      </c>
      <c r="H18" s="30">
        <f t="shared" si="1"/>
        <v>10</v>
      </c>
      <c r="I18" s="18" t="s">
        <v>114</v>
      </c>
      <c r="J18" s="24" t="s">
        <v>127</v>
      </c>
      <c r="K18" s="18" t="s">
        <v>2</v>
      </c>
      <c r="L18" s="18" t="s">
        <v>2</v>
      </c>
      <c r="M18" s="19">
        <v>0</v>
      </c>
      <c r="N18" s="19">
        <v>0</v>
      </c>
      <c r="O18" s="19">
        <v>0</v>
      </c>
      <c r="P18" s="19">
        <v>6</v>
      </c>
      <c r="Q18" s="19">
        <v>0</v>
      </c>
      <c r="R18" s="19">
        <v>0.4</v>
      </c>
      <c r="S18" s="19">
        <v>3.6</v>
      </c>
    </row>
    <row r="19" spans="1:19" ht="38.25">
      <c r="A19" s="18" t="s">
        <v>39</v>
      </c>
      <c r="B19" s="26" t="s">
        <v>12</v>
      </c>
      <c r="C19" s="18" t="s">
        <v>222</v>
      </c>
      <c r="D19" s="19">
        <v>367771</v>
      </c>
      <c r="E19" s="20">
        <v>44826.68297321759</v>
      </c>
      <c r="F19" s="30">
        <f t="shared" si="0"/>
        <v>15.3</v>
      </c>
      <c r="G19" s="30">
        <v>6</v>
      </c>
      <c r="H19" s="30">
        <f t="shared" si="1"/>
        <v>9.3</v>
      </c>
      <c r="I19" s="18" t="s">
        <v>112</v>
      </c>
      <c r="J19" s="24" t="s">
        <v>127</v>
      </c>
      <c r="K19" s="18" t="s">
        <v>2</v>
      </c>
      <c r="L19" s="18" t="s">
        <v>2</v>
      </c>
      <c r="M19" s="19">
        <v>0</v>
      </c>
      <c r="N19" s="19">
        <v>0</v>
      </c>
      <c r="O19" s="19">
        <v>0</v>
      </c>
      <c r="P19" s="19">
        <v>6</v>
      </c>
      <c r="Q19" s="19">
        <v>0</v>
      </c>
      <c r="R19" s="19">
        <v>1.5</v>
      </c>
      <c r="S19" s="19">
        <v>1.8</v>
      </c>
    </row>
    <row r="20" spans="1:19" ht="38.25">
      <c r="A20" s="18" t="s">
        <v>39</v>
      </c>
      <c r="B20" s="26" t="s">
        <v>12</v>
      </c>
      <c r="C20" s="18" t="s">
        <v>222</v>
      </c>
      <c r="D20" s="19">
        <v>370630</v>
      </c>
      <c r="E20" s="20">
        <v>44831.64106502315</v>
      </c>
      <c r="F20" s="30">
        <f t="shared" si="0"/>
        <v>14.9</v>
      </c>
      <c r="G20" s="30">
        <v>8</v>
      </c>
      <c r="H20" s="30">
        <f t="shared" si="1"/>
        <v>6.9</v>
      </c>
      <c r="I20" s="18" t="s">
        <v>116</v>
      </c>
      <c r="J20" s="24" t="s">
        <v>127</v>
      </c>
      <c r="K20" s="18" t="s">
        <v>2</v>
      </c>
      <c r="L20" s="18" t="s">
        <v>2</v>
      </c>
      <c r="M20" s="19">
        <v>0</v>
      </c>
      <c r="N20" s="19">
        <v>0</v>
      </c>
      <c r="O20" s="19">
        <v>0</v>
      </c>
      <c r="P20" s="19">
        <v>6</v>
      </c>
      <c r="Q20" s="19">
        <v>0</v>
      </c>
      <c r="R20" s="19">
        <v>0.5</v>
      </c>
      <c r="S20" s="19">
        <v>0.4</v>
      </c>
    </row>
    <row r="21" spans="1:19" ht="38.25">
      <c r="A21" s="18" t="s">
        <v>39</v>
      </c>
      <c r="B21" s="26" t="s">
        <v>12</v>
      </c>
      <c r="C21" s="18" t="s">
        <v>29</v>
      </c>
      <c r="D21" s="19">
        <v>372059</v>
      </c>
      <c r="E21" s="20">
        <v>44833.85261002315</v>
      </c>
      <c r="F21" s="30">
        <f t="shared" si="0"/>
        <v>21.3</v>
      </c>
      <c r="G21" s="30">
        <v>0</v>
      </c>
      <c r="H21" s="30">
        <f t="shared" si="1"/>
        <v>21.3</v>
      </c>
      <c r="I21" s="18" t="s">
        <v>107</v>
      </c>
      <c r="J21" s="24" t="s">
        <v>127</v>
      </c>
      <c r="K21" s="18" t="s">
        <v>2</v>
      </c>
      <c r="L21" s="18" t="s">
        <v>2</v>
      </c>
      <c r="M21" s="19">
        <v>0</v>
      </c>
      <c r="N21" s="19">
        <v>0</v>
      </c>
      <c r="O21" s="19">
        <v>0</v>
      </c>
      <c r="P21" s="19">
        <v>6</v>
      </c>
      <c r="Q21" s="19">
        <v>3</v>
      </c>
      <c r="R21" s="19">
        <v>1.5</v>
      </c>
      <c r="S21" s="19">
        <v>10.8</v>
      </c>
    </row>
    <row r="22" spans="1:19" ht="38.25">
      <c r="A22" s="18" t="s">
        <v>39</v>
      </c>
      <c r="B22" s="26" t="s">
        <v>12</v>
      </c>
      <c r="C22" s="18" t="s">
        <v>29</v>
      </c>
      <c r="D22" s="19">
        <v>372465</v>
      </c>
      <c r="E22" s="20">
        <v>44834.532226145835</v>
      </c>
      <c r="F22" s="30">
        <f t="shared" si="0"/>
        <v>19.1</v>
      </c>
      <c r="G22" s="30">
        <v>0</v>
      </c>
      <c r="H22" s="30">
        <f t="shared" si="1"/>
        <v>19.1</v>
      </c>
      <c r="I22" s="18" t="s">
        <v>78</v>
      </c>
      <c r="J22" s="24" t="s">
        <v>127</v>
      </c>
      <c r="K22" s="18" t="s">
        <v>2</v>
      </c>
      <c r="L22" s="18" t="s">
        <v>2</v>
      </c>
      <c r="M22" s="19">
        <v>0</v>
      </c>
      <c r="N22" s="19">
        <v>0</v>
      </c>
      <c r="O22" s="19">
        <v>0</v>
      </c>
      <c r="P22" s="19">
        <v>6</v>
      </c>
      <c r="Q22" s="19">
        <v>3</v>
      </c>
      <c r="R22" s="19">
        <v>1.3</v>
      </c>
      <c r="S22" s="19">
        <v>8.8</v>
      </c>
    </row>
    <row r="23" spans="1:19" ht="38.25">
      <c r="A23" s="18" t="s">
        <v>39</v>
      </c>
      <c r="B23" s="26" t="s">
        <v>12</v>
      </c>
      <c r="C23" s="18" t="s">
        <v>29</v>
      </c>
      <c r="D23" s="19">
        <v>372065</v>
      </c>
      <c r="E23" s="20">
        <v>44833.85961684027</v>
      </c>
      <c r="F23" s="30">
        <f t="shared" si="0"/>
        <v>17.9</v>
      </c>
      <c r="G23" s="30">
        <v>0</v>
      </c>
      <c r="H23" s="30">
        <f t="shared" si="1"/>
        <v>17.9</v>
      </c>
      <c r="I23" s="18" t="s">
        <v>51</v>
      </c>
      <c r="J23" s="24" t="s">
        <v>127</v>
      </c>
      <c r="K23" s="18" t="s">
        <v>2</v>
      </c>
      <c r="L23" s="18" t="s">
        <v>2</v>
      </c>
      <c r="M23" s="19">
        <v>0</v>
      </c>
      <c r="N23" s="19">
        <v>0</v>
      </c>
      <c r="O23" s="19">
        <v>0</v>
      </c>
      <c r="P23" s="19">
        <v>6</v>
      </c>
      <c r="Q23" s="19">
        <v>3</v>
      </c>
      <c r="R23" s="19">
        <v>1.5</v>
      </c>
      <c r="S23" s="19">
        <v>7.4</v>
      </c>
    </row>
    <row r="24" spans="1:19" ht="38.25">
      <c r="A24" s="18" t="s">
        <v>39</v>
      </c>
      <c r="B24" s="26" t="s">
        <v>12</v>
      </c>
      <c r="C24" s="18" t="s">
        <v>29</v>
      </c>
      <c r="D24" s="19">
        <v>372891</v>
      </c>
      <c r="E24" s="20">
        <v>44834.810478657404</v>
      </c>
      <c r="F24" s="30">
        <f t="shared" si="0"/>
        <v>15.5</v>
      </c>
      <c r="G24" s="30">
        <v>0</v>
      </c>
      <c r="H24" s="30">
        <f t="shared" si="1"/>
        <v>15.5</v>
      </c>
      <c r="I24" s="18" t="s">
        <v>59</v>
      </c>
      <c r="J24" s="24" t="s">
        <v>127</v>
      </c>
      <c r="K24" s="18" t="s">
        <v>2</v>
      </c>
      <c r="L24" s="18" t="s">
        <v>2</v>
      </c>
      <c r="M24" s="19">
        <v>0</v>
      </c>
      <c r="N24" s="19">
        <v>0</v>
      </c>
      <c r="O24" s="19">
        <v>0</v>
      </c>
      <c r="P24" s="19">
        <v>6</v>
      </c>
      <c r="Q24" s="19">
        <v>3</v>
      </c>
      <c r="R24" s="19">
        <v>1.5</v>
      </c>
      <c r="S24" s="19">
        <v>5</v>
      </c>
    </row>
    <row r="25" spans="1:19" ht="38.25">
      <c r="A25" s="18" t="s">
        <v>39</v>
      </c>
      <c r="B25" s="26" t="s">
        <v>12</v>
      </c>
      <c r="C25" s="18" t="s">
        <v>29</v>
      </c>
      <c r="D25" s="19">
        <v>371268</v>
      </c>
      <c r="E25" s="20">
        <v>44832.60838186342</v>
      </c>
      <c r="F25" s="30">
        <f t="shared" si="0"/>
        <v>14.6</v>
      </c>
      <c r="G25" s="30">
        <v>0</v>
      </c>
      <c r="H25" s="30">
        <f t="shared" si="1"/>
        <v>14.6</v>
      </c>
      <c r="I25" s="18" t="s">
        <v>92</v>
      </c>
      <c r="J25" s="24" t="s">
        <v>127</v>
      </c>
      <c r="K25" s="18" t="s">
        <v>2</v>
      </c>
      <c r="L25" s="18" t="s">
        <v>2</v>
      </c>
      <c r="M25" s="19">
        <v>0</v>
      </c>
      <c r="N25" s="19">
        <v>0</v>
      </c>
      <c r="O25" s="19">
        <v>0</v>
      </c>
      <c r="P25" s="19">
        <v>6</v>
      </c>
      <c r="Q25" s="19">
        <v>0</v>
      </c>
      <c r="R25" s="19">
        <v>0.4</v>
      </c>
      <c r="S25" s="19">
        <v>8.2</v>
      </c>
    </row>
    <row r="26" spans="1:19" ht="38.25">
      <c r="A26" s="18" t="s">
        <v>39</v>
      </c>
      <c r="B26" s="26" t="s">
        <v>12</v>
      </c>
      <c r="C26" s="18" t="s">
        <v>29</v>
      </c>
      <c r="D26" s="19">
        <v>372883</v>
      </c>
      <c r="E26" s="20">
        <v>44834.80230935185</v>
      </c>
      <c r="F26" s="30">
        <f t="shared" si="0"/>
        <v>13.3</v>
      </c>
      <c r="G26" s="30">
        <v>0</v>
      </c>
      <c r="H26" s="30">
        <f t="shared" si="1"/>
        <v>13.3</v>
      </c>
      <c r="I26" s="18" t="s">
        <v>56</v>
      </c>
      <c r="J26" s="24" t="s">
        <v>127</v>
      </c>
      <c r="K26" s="18" t="s">
        <v>2</v>
      </c>
      <c r="L26" s="18" t="s">
        <v>2</v>
      </c>
      <c r="M26" s="19">
        <v>0</v>
      </c>
      <c r="N26" s="19">
        <v>0</v>
      </c>
      <c r="O26" s="19">
        <v>0</v>
      </c>
      <c r="P26" s="19">
        <v>6</v>
      </c>
      <c r="Q26" s="19">
        <v>3</v>
      </c>
      <c r="R26" s="19">
        <v>1.5</v>
      </c>
      <c r="S26" s="19">
        <v>2.8</v>
      </c>
    </row>
    <row r="27" spans="1:19" ht="38.25">
      <c r="A27" s="18" t="s">
        <v>39</v>
      </c>
      <c r="B27" s="26" t="s">
        <v>12</v>
      </c>
      <c r="C27" s="18" t="s">
        <v>29</v>
      </c>
      <c r="D27" s="19">
        <v>367888</v>
      </c>
      <c r="E27" s="20">
        <v>44826.77557060185</v>
      </c>
      <c r="F27" s="30">
        <f t="shared" si="0"/>
        <v>12.9</v>
      </c>
      <c r="G27" s="30">
        <v>0</v>
      </c>
      <c r="H27" s="30">
        <f t="shared" si="1"/>
        <v>12.9</v>
      </c>
      <c r="I27" s="18" t="s">
        <v>113</v>
      </c>
      <c r="J27" s="24" t="s">
        <v>127</v>
      </c>
      <c r="K27" s="18" t="s">
        <v>2</v>
      </c>
      <c r="L27" s="18" t="s">
        <v>2</v>
      </c>
      <c r="M27" s="19">
        <v>0</v>
      </c>
      <c r="N27" s="19">
        <v>0</v>
      </c>
      <c r="O27" s="19">
        <v>0</v>
      </c>
      <c r="P27" s="19">
        <v>6</v>
      </c>
      <c r="Q27" s="19">
        <v>3</v>
      </c>
      <c r="R27" s="19">
        <v>1.5</v>
      </c>
      <c r="S27" s="19">
        <v>2.4</v>
      </c>
    </row>
    <row r="28" spans="1:19" ht="38.25">
      <c r="A28" s="18" t="s">
        <v>39</v>
      </c>
      <c r="B28" s="26" t="s">
        <v>12</v>
      </c>
      <c r="C28" s="18" t="s">
        <v>29</v>
      </c>
      <c r="D28" s="19">
        <v>368429</v>
      </c>
      <c r="E28" s="20">
        <v>44827.48009239583</v>
      </c>
      <c r="F28" s="30">
        <f t="shared" si="0"/>
        <v>11.5</v>
      </c>
      <c r="G28" s="30">
        <v>0</v>
      </c>
      <c r="H28" s="30">
        <f t="shared" si="1"/>
        <v>11.5</v>
      </c>
      <c r="I28" s="18" t="s">
        <v>109</v>
      </c>
      <c r="J28" s="24" t="s">
        <v>127</v>
      </c>
      <c r="K28" s="18" t="s">
        <v>2</v>
      </c>
      <c r="L28" s="18" t="s">
        <v>2</v>
      </c>
      <c r="M28" s="19">
        <v>0</v>
      </c>
      <c r="N28" s="19">
        <v>0</v>
      </c>
      <c r="O28" s="19">
        <v>0</v>
      </c>
      <c r="P28" s="19">
        <v>6</v>
      </c>
      <c r="Q28" s="19">
        <v>3</v>
      </c>
      <c r="R28" s="19">
        <v>0.7</v>
      </c>
      <c r="S28" s="19">
        <v>1.8</v>
      </c>
    </row>
    <row r="29" spans="1:19" ht="38.25">
      <c r="A29" s="18" t="s">
        <v>39</v>
      </c>
      <c r="B29" s="26" t="s">
        <v>12</v>
      </c>
      <c r="C29" s="18" t="s">
        <v>29</v>
      </c>
      <c r="D29" s="19">
        <v>371563</v>
      </c>
      <c r="E29" s="20">
        <v>44832.99320884259</v>
      </c>
      <c r="F29" s="30">
        <f t="shared" si="0"/>
        <v>11</v>
      </c>
      <c r="G29" s="30">
        <v>0</v>
      </c>
      <c r="H29" s="30">
        <f t="shared" si="1"/>
        <v>11</v>
      </c>
      <c r="I29" s="18" t="s">
        <v>67</v>
      </c>
      <c r="J29" s="24" t="s">
        <v>127</v>
      </c>
      <c r="K29" s="18" t="s">
        <v>2</v>
      </c>
      <c r="L29" s="18" t="s">
        <v>2</v>
      </c>
      <c r="M29" s="19">
        <v>0</v>
      </c>
      <c r="N29" s="19">
        <v>0</v>
      </c>
      <c r="O29" s="19">
        <v>0</v>
      </c>
      <c r="P29" s="19">
        <v>6</v>
      </c>
      <c r="Q29" s="19">
        <v>0</v>
      </c>
      <c r="R29" s="19">
        <v>0</v>
      </c>
      <c r="S29" s="19">
        <v>5</v>
      </c>
    </row>
    <row r="30" spans="1:19" ht="38.25">
      <c r="A30" s="18" t="s">
        <v>39</v>
      </c>
      <c r="B30" s="26" t="s">
        <v>12</v>
      </c>
      <c r="C30" s="18" t="s">
        <v>29</v>
      </c>
      <c r="D30" s="19">
        <v>373196</v>
      </c>
      <c r="E30" s="20">
        <v>44834.98933739583</v>
      </c>
      <c r="F30" s="30">
        <f t="shared" si="0"/>
        <v>11</v>
      </c>
      <c r="G30" s="30">
        <v>0</v>
      </c>
      <c r="H30" s="30">
        <f t="shared" si="1"/>
        <v>11</v>
      </c>
      <c r="I30" s="18" t="s">
        <v>64</v>
      </c>
      <c r="J30" s="24" t="s">
        <v>127</v>
      </c>
      <c r="K30" s="18" t="s">
        <v>2</v>
      </c>
      <c r="L30" s="18" t="s">
        <v>2</v>
      </c>
      <c r="M30" s="19">
        <v>0</v>
      </c>
      <c r="N30" s="19">
        <v>0</v>
      </c>
      <c r="O30" s="19">
        <v>0</v>
      </c>
      <c r="P30" s="19">
        <v>6</v>
      </c>
      <c r="Q30" s="19">
        <v>0</v>
      </c>
      <c r="R30" s="19">
        <v>1</v>
      </c>
      <c r="S30" s="19">
        <v>4</v>
      </c>
    </row>
    <row r="31" spans="1:19" ht="38.25">
      <c r="A31" s="18" t="s">
        <v>39</v>
      </c>
      <c r="B31" s="26" t="s">
        <v>12</v>
      </c>
      <c r="C31" s="18" t="s">
        <v>29</v>
      </c>
      <c r="D31" s="19">
        <v>370422</v>
      </c>
      <c r="E31" s="20">
        <v>44831.490504699075</v>
      </c>
      <c r="F31" s="30">
        <f t="shared" si="0"/>
        <v>10.5</v>
      </c>
      <c r="G31" s="30">
        <v>0</v>
      </c>
      <c r="H31" s="30">
        <f t="shared" si="1"/>
        <v>10.5</v>
      </c>
      <c r="I31" s="18" t="s">
        <v>97</v>
      </c>
      <c r="J31" s="24" t="s">
        <v>127</v>
      </c>
      <c r="K31" s="18" t="s">
        <v>2</v>
      </c>
      <c r="L31" s="18" t="s">
        <v>2</v>
      </c>
      <c r="M31" s="19">
        <v>0</v>
      </c>
      <c r="N31" s="19">
        <v>0</v>
      </c>
      <c r="O31" s="19">
        <v>0</v>
      </c>
      <c r="P31" s="19">
        <v>0</v>
      </c>
      <c r="Q31" s="19">
        <v>3</v>
      </c>
      <c r="R31" s="19">
        <v>1.5</v>
      </c>
      <c r="S31" s="19">
        <v>6</v>
      </c>
    </row>
    <row r="32" spans="1:19" ht="38.25">
      <c r="A32" s="18" t="s">
        <v>39</v>
      </c>
      <c r="B32" s="26" t="s">
        <v>12</v>
      </c>
      <c r="C32" s="18" t="s">
        <v>29</v>
      </c>
      <c r="D32" s="19">
        <v>371615</v>
      </c>
      <c r="E32" s="20">
        <v>44833.359234791664</v>
      </c>
      <c r="F32" s="30">
        <f t="shared" si="0"/>
        <v>10.2</v>
      </c>
      <c r="G32" s="30">
        <v>0</v>
      </c>
      <c r="H32" s="30">
        <f t="shared" si="1"/>
        <v>10.2</v>
      </c>
      <c r="I32" s="18" t="s">
        <v>54</v>
      </c>
      <c r="J32" s="24" t="s">
        <v>127</v>
      </c>
      <c r="K32" s="18" t="s">
        <v>2</v>
      </c>
      <c r="L32" s="18" t="s">
        <v>2</v>
      </c>
      <c r="M32" s="19">
        <v>0</v>
      </c>
      <c r="N32" s="19">
        <v>0</v>
      </c>
      <c r="O32" s="19">
        <v>0</v>
      </c>
      <c r="P32" s="19">
        <v>6</v>
      </c>
      <c r="Q32" s="19">
        <v>0</v>
      </c>
      <c r="R32" s="19">
        <v>1.4</v>
      </c>
      <c r="S32" s="19">
        <v>2.8</v>
      </c>
    </row>
    <row r="33" spans="1:19" ht="38.25">
      <c r="A33" s="18" t="s">
        <v>39</v>
      </c>
      <c r="B33" s="26" t="s">
        <v>12</v>
      </c>
      <c r="C33" s="18" t="s">
        <v>29</v>
      </c>
      <c r="D33" s="19">
        <v>369796</v>
      </c>
      <c r="E33" s="20">
        <v>44830.5695130324</v>
      </c>
      <c r="F33" s="30">
        <f t="shared" si="0"/>
        <v>8.5</v>
      </c>
      <c r="G33" s="30">
        <v>0</v>
      </c>
      <c r="H33" s="30">
        <f t="shared" si="1"/>
        <v>8.5</v>
      </c>
      <c r="I33" s="18" t="s">
        <v>76</v>
      </c>
      <c r="J33" s="24" t="s">
        <v>127</v>
      </c>
      <c r="K33" s="18" t="s">
        <v>2</v>
      </c>
      <c r="L33" s="18" t="s">
        <v>2</v>
      </c>
      <c r="M33" s="19">
        <v>0</v>
      </c>
      <c r="N33" s="19">
        <v>0</v>
      </c>
      <c r="O33" s="19">
        <v>0</v>
      </c>
      <c r="P33" s="19">
        <v>6</v>
      </c>
      <c r="Q33" s="19">
        <v>0</v>
      </c>
      <c r="R33" s="19">
        <v>1.5</v>
      </c>
      <c r="S33" s="19">
        <v>1</v>
      </c>
    </row>
    <row r="34" spans="1:19" ht="38.25">
      <c r="A34" s="18" t="s">
        <v>39</v>
      </c>
      <c r="B34" s="26" t="s">
        <v>12</v>
      </c>
      <c r="C34" s="18" t="s">
        <v>29</v>
      </c>
      <c r="D34" s="19">
        <v>372836</v>
      </c>
      <c r="E34" s="20">
        <v>44834.77244680555</v>
      </c>
      <c r="F34" s="30">
        <f aca="true" t="shared" si="2" ref="F34:F65">G34+H34</f>
        <v>8.4</v>
      </c>
      <c r="G34" s="30">
        <v>0</v>
      </c>
      <c r="H34" s="30">
        <f aca="true" t="shared" si="3" ref="H34:H65">SUM(M34+N34+O34+P34+Q34+R34+S34)</f>
        <v>8.4</v>
      </c>
      <c r="I34" s="18" t="s">
        <v>118</v>
      </c>
      <c r="J34" s="24" t="s">
        <v>127</v>
      </c>
      <c r="K34" s="18" t="s">
        <v>2</v>
      </c>
      <c r="L34" s="18" t="s">
        <v>2</v>
      </c>
      <c r="M34" s="19">
        <v>0</v>
      </c>
      <c r="N34" s="19">
        <v>0</v>
      </c>
      <c r="O34" s="19">
        <v>0</v>
      </c>
      <c r="P34" s="19">
        <v>6</v>
      </c>
      <c r="Q34" s="19">
        <v>0</v>
      </c>
      <c r="R34" s="19">
        <v>0</v>
      </c>
      <c r="S34" s="19">
        <v>2.4</v>
      </c>
    </row>
    <row r="35" spans="1:19" ht="38.25">
      <c r="A35" s="18" t="s">
        <v>39</v>
      </c>
      <c r="B35" s="26" t="s">
        <v>12</v>
      </c>
      <c r="C35" s="18" t="s">
        <v>29</v>
      </c>
      <c r="D35" s="19">
        <v>371556</v>
      </c>
      <c r="E35" s="20">
        <v>44832.988894525464</v>
      </c>
      <c r="F35" s="30">
        <f t="shared" si="2"/>
        <v>6.6</v>
      </c>
      <c r="G35" s="30">
        <v>0</v>
      </c>
      <c r="H35" s="30">
        <f t="shared" si="3"/>
        <v>6.6</v>
      </c>
      <c r="I35" s="18" t="s">
        <v>77</v>
      </c>
      <c r="J35" s="24" t="s">
        <v>127</v>
      </c>
      <c r="K35" s="18" t="s">
        <v>2</v>
      </c>
      <c r="L35" s="18" t="s">
        <v>2</v>
      </c>
      <c r="M35" s="19">
        <v>0</v>
      </c>
      <c r="N35" s="19">
        <v>0</v>
      </c>
      <c r="O35" s="19">
        <v>0</v>
      </c>
      <c r="P35" s="19">
        <v>6</v>
      </c>
      <c r="Q35" s="19">
        <v>0</v>
      </c>
      <c r="R35" s="19">
        <v>0</v>
      </c>
      <c r="S35" s="19">
        <v>0.6</v>
      </c>
    </row>
    <row r="36" spans="1:19" ht="38.25">
      <c r="A36" s="18" t="s">
        <v>39</v>
      </c>
      <c r="B36" s="26" t="s">
        <v>12</v>
      </c>
      <c r="C36" s="18" t="s">
        <v>221</v>
      </c>
      <c r="D36" s="19">
        <v>367468</v>
      </c>
      <c r="E36" s="20">
        <v>44826.478522488425</v>
      </c>
      <c r="F36" s="30">
        <f t="shared" si="2"/>
        <v>23</v>
      </c>
      <c r="G36" s="30">
        <v>0</v>
      </c>
      <c r="H36" s="30">
        <f t="shared" si="3"/>
        <v>23</v>
      </c>
      <c r="I36" s="18" t="s">
        <v>57</v>
      </c>
      <c r="J36" s="24" t="s">
        <v>127</v>
      </c>
      <c r="K36" s="18" t="s">
        <v>2</v>
      </c>
      <c r="L36" s="18" t="s">
        <v>2</v>
      </c>
      <c r="M36" s="19">
        <v>0</v>
      </c>
      <c r="N36" s="19">
        <v>0</v>
      </c>
      <c r="O36" s="19">
        <v>0</v>
      </c>
      <c r="P36" s="19">
        <v>6</v>
      </c>
      <c r="Q36" s="19">
        <v>5</v>
      </c>
      <c r="R36" s="19">
        <v>0</v>
      </c>
      <c r="S36" s="19">
        <v>12</v>
      </c>
    </row>
    <row r="37" spans="1:19" ht="38.25">
      <c r="A37" s="18" t="s">
        <v>39</v>
      </c>
      <c r="B37" s="26" t="s">
        <v>12</v>
      </c>
      <c r="C37" s="18" t="s">
        <v>221</v>
      </c>
      <c r="D37" s="19">
        <v>367727</v>
      </c>
      <c r="E37" s="20">
        <v>44826.639717569444</v>
      </c>
      <c r="F37" s="30">
        <f t="shared" si="2"/>
        <v>23</v>
      </c>
      <c r="G37" s="30">
        <v>0</v>
      </c>
      <c r="H37" s="30">
        <f t="shared" si="3"/>
        <v>23</v>
      </c>
      <c r="I37" s="18" t="s">
        <v>62</v>
      </c>
      <c r="J37" s="24" t="s">
        <v>127</v>
      </c>
      <c r="K37" s="18" t="s">
        <v>2</v>
      </c>
      <c r="L37" s="18" t="s">
        <v>2</v>
      </c>
      <c r="M37" s="19">
        <v>0</v>
      </c>
      <c r="N37" s="19">
        <v>0</v>
      </c>
      <c r="O37" s="19">
        <v>0</v>
      </c>
      <c r="P37" s="19">
        <v>6</v>
      </c>
      <c r="Q37" s="19">
        <v>4</v>
      </c>
      <c r="R37" s="19">
        <v>1</v>
      </c>
      <c r="S37" s="19">
        <v>12</v>
      </c>
    </row>
    <row r="38" spans="1:19" ht="38.25">
      <c r="A38" s="18" t="s">
        <v>39</v>
      </c>
      <c r="B38" s="26" t="s">
        <v>12</v>
      </c>
      <c r="C38" s="18" t="s">
        <v>221</v>
      </c>
      <c r="D38" s="19">
        <v>369314</v>
      </c>
      <c r="E38" s="20">
        <v>44829.839415208335</v>
      </c>
      <c r="F38" s="30">
        <f t="shared" si="2"/>
        <v>22.5</v>
      </c>
      <c r="G38" s="30">
        <v>0</v>
      </c>
      <c r="H38" s="30">
        <f t="shared" si="3"/>
        <v>22.5</v>
      </c>
      <c r="I38" s="18" t="s">
        <v>110</v>
      </c>
      <c r="J38" s="24" t="s">
        <v>127</v>
      </c>
      <c r="K38" s="18" t="s">
        <v>2</v>
      </c>
      <c r="L38" s="18" t="s">
        <v>2</v>
      </c>
      <c r="M38" s="19">
        <v>0</v>
      </c>
      <c r="N38" s="19">
        <v>0</v>
      </c>
      <c r="O38" s="19">
        <v>0</v>
      </c>
      <c r="P38" s="19">
        <v>6</v>
      </c>
      <c r="Q38" s="19">
        <v>3</v>
      </c>
      <c r="R38" s="19">
        <v>1.5</v>
      </c>
      <c r="S38" s="19">
        <v>12</v>
      </c>
    </row>
    <row r="39" spans="1:19" ht="38.25">
      <c r="A39" s="18" t="s">
        <v>39</v>
      </c>
      <c r="B39" s="26" t="s">
        <v>12</v>
      </c>
      <c r="C39" s="18" t="s">
        <v>221</v>
      </c>
      <c r="D39" s="19">
        <v>373054</v>
      </c>
      <c r="E39" s="20">
        <v>44834.89339104167</v>
      </c>
      <c r="F39" s="30">
        <f t="shared" si="2"/>
        <v>22.5</v>
      </c>
      <c r="G39" s="30">
        <v>0</v>
      </c>
      <c r="H39" s="30">
        <f t="shared" si="3"/>
        <v>22.5</v>
      </c>
      <c r="I39" s="18" t="s">
        <v>102</v>
      </c>
      <c r="J39" s="24" t="s">
        <v>127</v>
      </c>
      <c r="K39" s="18" t="s">
        <v>2</v>
      </c>
      <c r="L39" s="18" t="s">
        <v>2</v>
      </c>
      <c r="M39" s="19">
        <v>0</v>
      </c>
      <c r="N39" s="19">
        <v>0</v>
      </c>
      <c r="O39" s="19">
        <v>0</v>
      </c>
      <c r="P39" s="19">
        <v>6</v>
      </c>
      <c r="Q39" s="19">
        <v>3</v>
      </c>
      <c r="R39" s="19">
        <v>1.5</v>
      </c>
      <c r="S39" s="19">
        <v>12</v>
      </c>
    </row>
    <row r="40" spans="1:19" ht="38.25">
      <c r="A40" s="18" t="s">
        <v>39</v>
      </c>
      <c r="B40" s="26" t="s">
        <v>12</v>
      </c>
      <c r="C40" s="18" t="s">
        <v>221</v>
      </c>
      <c r="D40" s="19">
        <v>369652</v>
      </c>
      <c r="E40" s="20">
        <v>44830.51095539352</v>
      </c>
      <c r="F40" s="30">
        <f t="shared" si="2"/>
        <v>22.3</v>
      </c>
      <c r="G40" s="30">
        <v>0</v>
      </c>
      <c r="H40" s="30">
        <f t="shared" si="3"/>
        <v>22.3</v>
      </c>
      <c r="I40" s="18" t="s">
        <v>88</v>
      </c>
      <c r="J40" s="24" t="s">
        <v>127</v>
      </c>
      <c r="K40" s="18" t="s">
        <v>3</v>
      </c>
      <c r="L40" s="18" t="s">
        <v>2</v>
      </c>
      <c r="M40" s="19">
        <v>6</v>
      </c>
      <c r="N40" s="19">
        <v>0</v>
      </c>
      <c r="O40" s="19">
        <v>0</v>
      </c>
      <c r="P40" s="19">
        <v>6</v>
      </c>
      <c r="Q40" s="19">
        <v>3</v>
      </c>
      <c r="R40" s="19">
        <v>1.5</v>
      </c>
      <c r="S40" s="19">
        <v>5.8</v>
      </c>
    </row>
    <row r="41" spans="1:19" ht="38.25">
      <c r="A41" s="18" t="s">
        <v>39</v>
      </c>
      <c r="B41" s="26" t="s">
        <v>12</v>
      </c>
      <c r="C41" s="18" t="s">
        <v>221</v>
      </c>
      <c r="D41" s="19">
        <v>371754</v>
      </c>
      <c r="E41" s="20">
        <v>44833.53637765046</v>
      </c>
      <c r="F41" s="30">
        <f t="shared" si="2"/>
        <v>21.4</v>
      </c>
      <c r="G41" s="30">
        <v>0</v>
      </c>
      <c r="H41" s="30">
        <f t="shared" si="3"/>
        <v>21.4</v>
      </c>
      <c r="I41" s="18" t="s">
        <v>71</v>
      </c>
      <c r="J41" s="24" t="s">
        <v>127</v>
      </c>
      <c r="K41" s="18" t="s">
        <v>2</v>
      </c>
      <c r="L41" s="18" t="s">
        <v>2</v>
      </c>
      <c r="M41" s="19">
        <v>0</v>
      </c>
      <c r="N41" s="19">
        <v>0</v>
      </c>
      <c r="O41" s="19">
        <v>0</v>
      </c>
      <c r="P41" s="19">
        <v>6</v>
      </c>
      <c r="Q41" s="19">
        <v>3</v>
      </c>
      <c r="R41" s="19">
        <v>0.4</v>
      </c>
      <c r="S41" s="19">
        <v>12</v>
      </c>
    </row>
    <row r="42" spans="1:19" ht="38.25">
      <c r="A42" s="18" t="s">
        <v>39</v>
      </c>
      <c r="B42" s="26" t="s">
        <v>12</v>
      </c>
      <c r="C42" s="18" t="s">
        <v>221</v>
      </c>
      <c r="D42" s="19">
        <v>372406</v>
      </c>
      <c r="E42" s="20">
        <v>44834.476527604165</v>
      </c>
      <c r="F42" s="30">
        <f t="shared" si="2"/>
        <v>20.5</v>
      </c>
      <c r="G42" s="30">
        <v>0</v>
      </c>
      <c r="H42" s="30">
        <f t="shared" si="3"/>
        <v>20.5</v>
      </c>
      <c r="I42" s="18" t="s">
        <v>65</v>
      </c>
      <c r="J42" s="24" t="s">
        <v>127</v>
      </c>
      <c r="K42" s="18" t="s">
        <v>2</v>
      </c>
      <c r="L42" s="18" t="s">
        <v>2</v>
      </c>
      <c r="M42" s="19">
        <v>0</v>
      </c>
      <c r="N42" s="19">
        <v>0</v>
      </c>
      <c r="O42" s="19">
        <v>0</v>
      </c>
      <c r="P42" s="19">
        <v>6</v>
      </c>
      <c r="Q42" s="19">
        <v>3</v>
      </c>
      <c r="R42" s="19">
        <v>1.5</v>
      </c>
      <c r="S42" s="19">
        <v>10</v>
      </c>
    </row>
    <row r="43" spans="1:19" ht="38.25">
      <c r="A43" s="18" t="s">
        <v>39</v>
      </c>
      <c r="B43" s="26" t="s">
        <v>12</v>
      </c>
      <c r="C43" s="18" t="s">
        <v>221</v>
      </c>
      <c r="D43" s="19">
        <v>373091</v>
      </c>
      <c r="E43" s="20">
        <v>44834.915719259254</v>
      </c>
      <c r="F43" s="30">
        <f t="shared" si="2"/>
        <v>20.3</v>
      </c>
      <c r="G43" s="30">
        <v>0</v>
      </c>
      <c r="H43" s="30">
        <f t="shared" si="3"/>
        <v>20.3</v>
      </c>
      <c r="I43" s="18" t="s">
        <v>86</v>
      </c>
      <c r="J43" s="24" t="s">
        <v>127</v>
      </c>
      <c r="K43" s="18" t="s">
        <v>2</v>
      </c>
      <c r="L43" s="18" t="s">
        <v>2</v>
      </c>
      <c r="M43" s="19">
        <v>0</v>
      </c>
      <c r="N43" s="19">
        <v>0</v>
      </c>
      <c r="O43" s="19">
        <v>0</v>
      </c>
      <c r="P43" s="19">
        <v>6</v>
      </c>
      <c r="Q43" s="19">
        <v>3</v>
      </c>
      <c r="R43" s="19">
        <v>1.5</v>
      </c>
      <c r="S43" s="19">
        <v>9.8</v>
      </c>
    </row>
    <row r="44" spans="1:19" ht="38.25">
      <c r="A44" s="18" t="s">
        <v>39</v>
      </c>
      <c r="B44" s="26" t="s">
        <v>12</v>
      </c>
      <c r="C44" s="18" t="s">
        <v>221</v>
      </c>
      <c r="D44" s="19">
        <v>371304</v>
      </c>
      <c r="E44" s="20">
        <v>44832.64609854166</v>
      </c>
      <c r="F44" s="30">
        <f t="shared" si="2"/>
        <v>18.5</v>
      </c>
      <c r="G44" s="30">
        <v>0</v>
      </c>
      <c r="H44" s="30">
        <f t="shared" si="3"/>
        <v>18.5</v>
      </c>
      <c r="I44" s="18" t="s">
        <v>120</v>
      </c>
      <c r="J44" s="24" t="s">
        <v>127</v>
      </c>
      <c r="K44" s="18" t="s">
        <v>2</v>
      </c>
      <c r="L44" s="18" t="s">
        <v>2</v>
      </c>
      <c r="M44" s="19">
        <v>0</v>
      </c>
      <c r="N44" s="19">
        <v>0</v>
      </c>
      <c r="O44" s="19">
        <v>0</v>
      </c>
      <c r="P44" s="19">
        <v>6</v>
      </c>
      <c r="Q44" s="19">
        <v>0</v>
      </c>
      <c r="R44" s="19">
        <v>0.5</v>
      </c>
      <c r="S44" s="19">
        <v>12</v>
      </c>
    </row>
    <row r="45" spans="1:19" ht="38.25">
      <c r="A45" s="18" t="s">
        <v>39</v>
      </c>
      <c r="B45" s="26" t="s">
        <v>12</v>
      </c>
      <c r="C45" s="18" t="s">
        <v>221</v>
      </c>
      <c r="D45" s="19">
        <v>367381</v>
      </c>
      <c r="E45" s="20">
        <v>44826.42804180556</v>
      </c>
      <c r="F45" s="30">
        <f t="shared" si="2"/>
        <v>18.1</v>
      </c>
      <c r="G45" s="30">
        <v>0</v>
      </c>
      <c r="H45" s="30">
        <f t="shared" si="3"/>
        <v>18.1</v>
      </c>
      <c r="I45" s="18" t="s">
        <v>91</v>
      </c>
      <c r="J45" s="24" t="s">
        <v>127</v>
      </c>
      <c r="K45" s="18" t="s">
        <v>2</v>
      </c>
      <c r="L45" s="18" t="s">
        <v>2</v>
      </c>
      <c r="M45" s="19">
        <v>0</v>
      </c>
      <c r="N45" s="19">
        <v>0</v>
      </c>
      <c r="O45" s="19">
        <v>0</v>
      </c>
      <c r="P45" s="19">
        <v>6</v>
      </c>
      <c r="Q45" s="19">
        <v>3</v>
      </c>
      <c r="R45" s="19">
        <v>1.5</v>
      </c>
      <c r="S45" s="19">
        <v>7.6</v>
      </c>
    </row>
    <row r="46" spans="1:19" ht="38.25">
      <c r="A46" s="18" t="s">
        <v>39</v>
      </c>
      <c r="B46" s="26" t="s">
        <v>12</v>
      </c>
      <c r="C46" s="18" t="s">
        <v>221</v>
      </c>
      <c r="D46" s="19">
        <v>369331</v>
      </c>
      <c r="E46" s="20">
        <v>44829.97132020833</v>
      </c>
      <c r="F46" s="30">
        <f t="shared" si="2"/>
        <v>18.1</v>
      </c>
      <c r="G46" s="30">
        <v>0</v>
      </c>
      <c r="H46" s="30">
        <f t="shared" si="3"/>
        <v>18.1</v>
      </c>
      <c r="I46" s="18" t="s">
        <v>47</v>
      </c>
      <c r="J46" s="24" t="s">
        <v>127</v>
      </c>
      <c r="K46" s="18" t="s">
        <v>2</v>
      </c>
      <c r="L46" s="18" t="s">
        <v>2</v>
      </c>
      <c r="M46" s="19">
        <v>0</v>
      </c>
      <c r="N46" s="19">
        <v>0</v>
      </c>
      <c r="O46" s="19">
        <v>0</v>
      </c>
      <c r="P46" s="19">
        <v>6</v>
      </c>
      <c r="Q46" s="19">
        <v>3</v>
      </c>
      <c r="R46" s="19">
        <v>1.5</v>
      </c>
      <c r="S46" s="19">
        <v>7.6</v>
      </c>
    </row>
    <row r="47" spans="1:19" ht="38.25">
      <c r="A47" s="18" t="s">
        <v>39</v>
      </c>
      <c r="B47" s="26" t="s">
        <v>12</v>
      </c>
      <c r="C47" s="18" t="s">
        <v>221</v>
      </c>
      <c r="D47" s="19">
        <v>367497</v>
      </c>
      <c r="E47" s="20">
        <v>44826.49116460648</v>
      </c>
      <c r="F47" s="30">
        <f t="shared" si="2"/>
        <v>18</v>
      </c>
      <c r="G47" s="30">
        <v>0</v>
      </c>
      <c r="H47" s="30">
        <f t="shared" si="3"/>
        <v>18</v>
      </c>
      <c r="I47" s="18" t="s">
        <v>87</v>
      </c>
      <c r="J47" s="24" t="s">
        <v>127</v>
      </c>
      <c r="K47" s="18" t="s">
        <v>2</v>
      </c>
      <c r="L47" s="18" t="s">
        <v>2</v>
      </c>
      <c r="M47" s="19">
        <v>0</v>
      </c>
      <c r="N47" s="19">
        <v>0</v>
      </c>
      <c r="O47" s="19">
        <v>0</v>
      </c>
      <c r="P47" s="19">
        <v>6</v>
      </c>
      <c r="Q47" s="19">
        <v>0</v>
      </c>
      <c r="R47" s="19">
        <v>0</v>
      </c>
      <c r="S47" s="19">
        <v>12</v>
      </c>
    </row>
    <row r="48" spans="1:19" ht="38.25">
      <c r="A48" s="18" t="s">
        <v>39</v>
      </c>
      <c r="B48" s="26" t="s">
        <v>12</v>
      </c>
      <c r="C48" s="18" t="s">
        <v>221</v>
      </c>
      <c r="D48" s="19">
        <v>367787</v>
      </c>
      <c r="E48" s="20">
        <v>44826.69514993055</v>
      </c>
      <c r="F48" s="30">
        <f t="shared" si="2"/>
        <v>18</v>
      </c>
      <c r="G48" s="30">
        <v>0</v>
      </c>
      <c r="H48" s="30">
        <f t="shared" si="3"/>
        <v>18</v>
      </c>
      <c r="I48" s="18" t="s">
        <v>99</v>
      </c>
      <c r="J48" s="24" t="s">
        <v>127</v>
      </c>
      <c r="K48" s="18" t="s">
        <v>2</v>
      </c>
      <c r="L48" s="18" t="s">
        <v>2</v>
      </c>
      <c r="M48" s="19">
        <v>0</v>
      </c>
      <c r="N48" s="19">
        <v>0</v>
      </c>
      <c r="O48" s="19">
        <v>0</v>
      </c>
      <c r="P48" s="19">
        <v>6</v>
      </c>
      <c r="Q48" s="19">
        <v>0</v>
      </c>
      <c r="R48" s="19">
        <v>0</v>
      </c>
      <c r="S48" s="19">
        <v>12</v>
      </c>
    </row>
    <row r="49" spans="1:19" ht="38.25">
      <c r="A49" s="18" t="s">
        <v>39</v>
      </c>
      <c r="B49" s="26" t="s">
        <v>12</v>
      </c>
      <c r="C49" s="18" t="s">
        <v>221</v>
      </c>
      <c r="D49" s="19">
        <v>372678</v>
      </c>
      <c r="E49" s="20">
        <v>44834.684719502315</v>
      </c>
      <c r="F49" s="30">
        <f t="shared" si="2"/>
        <v>17.9</v>
      </c>
      <c r="G49" s="30">
        <v>0</v>
      </c>
      <c r="H49" s="30">
        <f t="shared" si="3"/>
        <v>17.9</v>
      </c>
      <c r="I49" s="18" t="s">
        <v>63</v>
      </c>
      <c r="J49" s="24" t="s">
        <v>127</v>
      </c>
      <c r="K49" s="18" t="s">
        <v>2</v>
      </c>
      <c r="L49" s="18" t="s">
        <v>2</v>
      </c>
      <c r="M49" s="19">
        <v>0</v>
      </c>
      <c r="N49" s="19">
        <v>0</v>
      </c>
      <c r="O49" s="19">
        <v>0</v>
      </c>
      <c r="P49" s="19">
        <v>6</v>
      </c>
      <c r="Q49" s="19">
        <v>4</v>
      </c>
      <c r="R49" s="19">
        <v>1.5</v>
      </c>
      <c r="S49" s="19">
        <v>6.4</v>
      </c>
    </row>
    <row r="50" spans="1:19" ht="38.25">
      <c r="A50" s="18" t="s">
        <v>39</v>
      </c>
      <c r="B50" s="26" t="s">
        <v>12</v>
      </c>
      <c r="C50" s="18" t="s">
        <v>221</v>
      </c>
      <c r="D50" s="19">
        <v>368812</v>
      </c>
      <c r="E50" s="20">
        <v>44827.91783287037</v>
      </c>
      <c r="F50" s="30">
        <f t="shared" si="2"/>
        <v>17.4</v>
      </c>
      <c r="G50" s="30">
        <v>0</v>
      </c>
      <c r="H50" s="30">
        <f t="shared" si="3"/>
        <v>17.4</v>
      </c>
      <c r="I50" s="18" t="s">
        <v>126</v>
      </c>
      <c r="J50" s="24" t="s">
        <v>127</v>
      </c>
      <c r="K50" s="18" t="s">
        <v>2</v>
      </c>
      <c r="L50" s="18" t="s">
        <v>2</v>
      </c>
      <c r="M50" s="19">
        <v>0</v>
      </c>
      <c r="N50" s="19">
        <v>0</v>
      </c>
      <c r="O50" s="19">
        <v>0</v>
      </c>
      <c r="P50" s="19">
        <v>6</v>
      </c>
      <c r="Q50" s="19">
        <v>3</v>
      </c>
      <c r="R50" s="19">
        <v>0</v>
      </c>
      <c r="S50" s="19">
        <v>8.4</v>
      </c>
    </row>
    <row r="51" spans="1:19" ht="38.25">
      <c r="A51" s="18" t="s">
        <v>39</v>
      </c>
      <c r="B51" s="26" t="s">
        <v>12</v>
      </c>
      <c r="C51" s="18" t="s">
        <v>221</v>
      </c>
      <c r="D51" s="19">
        <v>371364</v>
      </c>
      <c r="E51" s="20">
        <v>44832.702992928236</v>
      </c>
      <c r="F51" s="30">
        <f t="shared" si="2"/>
        <v>17.3</v>
      </c>
      <c r="G51" s="30">
        <v>0</v>
      </c>
      <c r="H51" s="30">
        <f t="shared" si="3"/>
        <v>17.3</v>
      </c>
      <c r="I51" s="18" t="s">
        <v>44</v>
      </c>
      <c r="J51" s="24" t="s">
        <v>127</v>
      </c>
      <c r="K51" s="18" t="s">
        <v>2</v>
      </c>
      <c r="L51" s="18" t="s">
        <v>2</v>
      </c>
      <c r="M51" s="19">
        <v>0</v>
      </c>
      <c r="N51" s="19">
        <v>0</v>
      </c>
      <c r="O51" s="19">
        <v>0</v>
      </c>
      <c r="P51" s="19">
        <v>6</v>
      </c>
      <c r="Q51" s="19">
        <v>3</v>
      </c>
      <c r="R51" s="19">
        <v>1.5</v>
      </c>
      <c r="S51" s="19">
        <v>6.8</v>
      </c>
    </row>
    <row r="52" spans="1:19" ht="38.25">
      <c r="A52" s="18" t="s">
        <v>39</v>
      </c>
      <c r="B52" s="26" t="s">
        <v>12</v>
      </c>
      <c r="C52" s="18" t="s">
        <v>221</v>
      </c>
      <c r="D52" s="19">
        <v>372356</v>
      </c>
      <c r="E52" s="20">
        <v>44834.427677071755</v>
      </c>
      <c r="F52" s="30">
        <f t="shared" si="2"/>
        <v>16.5</v>
      </c>
      <c r="G52" s="30">
        <v>0</v>
      </c>
      <c r="H52" s="30">
        <f t="shared" si="3"/>
        <v>16.5</v>
      </c>
      <c r="I52" s="18" t="s">
        <v>90</v>
      </c>
      <c r="J52" s="24" t="s">
        <v>127</v>
      </c>
      <c r="K52" s="18" t="s">
        <v>2</v>
      </c>
      <c r="L52" s="18" t="s">
        <v>2</v>
      </c>
      <c r="M52" s="19">
        <v>0</v>
      </c>
      <c r="N52" s="19">
        <v>0</v>
      </c>
      <c r="O52" s="19">
        <v>0</v>
      </c>
      <c r="P52" s="19">
        <v>6</v>
      </c>
      <c r="Q52" s="19">
        <v>0</v>
      </c>
      <c r="R52" s="19">
        <v>1.5</v>
      </c>
      <c r="S52" s="19">
        <v>9</v>
      </c>
    </row>
    <row r="53" spans="1:19" ht="38.25">
      <c r="A53" s="18" t="s">
        <v>39</v>
      </c>
      <c r="B53" s="26" t="s">
        <v>12</v>
      </c>
      <c r="C53" s="18" t="s">
        <v>221</v>
      </c>
      <c r="D53" s="19">
        <v>370571</v>
      </c>
      <c r="E53" s="20">
        <v>44831.594553854164</v>
      </c>
      <c r="F53" s="30">
        <f t="shared" si="2"/>
        <v>16.3</v>
      </c>
      <c r="G53" s="30">
        <v>0</v>
      </c>
      <c r="H53" s="30">
        <f t="shared" si="3"/>
        <v>16.3</v>
      </c>
      <c r="I53" s="18" t="s">
        <v>105</v>
      </c>
      <c r="J53" s="24" t="s">
        <v>127</v>
      </c>
      <c r="K53" s="18" t="s">
        <v>2</v>
      </c>
      <c r="L53" s="18" t="s">
        <v>2</v>
      </c>
      <c r="M53" s="19">
        <v>0</v>
      </c>
      <c r="N53" s="19">
        <v>0</v>
      </c>
      <c r="O53" s="19">
        <v>0</v>
      </c>
      <c r="P53" s="19">
        <v>6</v>
      </c>
      <c r="Q53" s="19">
        <v>4</v>
      </c>
      <c r="R53" s="19">
        <v>1.5</v>
      </c>
      <c r="S53" s="19">
        <v>4.8</v>
      </c>
    </row>
    <row r="54" spans="1:19" ht="38.25">
      <c r="A54" s="18" t="s">
        <v>39</v>
      </c>
      <c r="B54" s="26" t="s">
        <v>12</v>
      </c>
      <c r="C54" s="18" t="s">
        <v>221</v>
      </c>
      <c r="D54" s="19">
        <v>367852</v>
      </c>
      <c r="E54" s="20">
        <v>44826.72930082176</v>
      </c>
      <c r="F54" s="30">
        <f t="shared" si="2"/>
        <v>14.8</v>
      </c>
      <c r="G54" s="30">
        <v>0</v>
      </c>
      <c r="H54" s="30">
        <f t="shared" si="3"/>
        <v>14.8</v>
      </c>
      <c r="I54" s="18" t="s">
        <v>104</v>
      </c>
      <c r="J54" s="24" t="s">
        <v>127</v>
      </c>
      <c r="K54" s="18" t="s">
        <v>2</v>
      </c>
      <c r="L54" s="18" t="s">
        <v>2</v>
      </c>
      <c r="M54" s="19">
        <v>0</v>
      </c>
      <c r="N54" s="19">
        <v>0</v>
      </c>
      <c r="O54" s="19">
        <v>0</v>
      </c>
      <c r="P54" s="19">
        <v>6</v>
      </c>
      <c r="Q54" s="19">
        <v>0</v>
      </c>
      <c r="R54" s="19">
        <v>1.4</v>
      </c>
      <c r="S54" s="19">
        <v>7.4</v>
      </c>
    </row>
    <row r="55" spans="1:19" ht="38.25">
      <c r="A55" s="18" t="s">
        <v>39</v>
      </c>
      <c r="B55" s="26" t="s">
        <v>12</v>
      </c>
      <c r="C55" s="18" t="s">
        <v>221</v>
      </c>
      <c r="D55" s="19">
        <v>371494</v>
      </c>
      <c r="E55" s="20">
        <v>44832.8434630787</v>
      </c>
      <c r="F55" s="30">
        <f t="shared" si="2"/>
        <v>14.5</v>
      </c>
      <c r="G55" s="30">
        <v>0</v>
      </c>
      <c r="H55" s="30">
        <f t="shared" si="3"/>
        <v>14.5</v>
      </c>
      <c r="I55" s="18" t="s">
        <v>8</v>
      </c>
      <c r="J55" s="24" t="s">
        <v>127</v>
      </c>
      <c r="K55" s="18" t="s">
        <v>2</v>
      </c>
      <c r="L55" s="18" t="s">
        <v>2</v>
      </c>
      <c r="M55" s="19">
        <v>0</v>
      </c>
      <c r="N55" s="19">
        <v>0</v>
      </c>
      <c r="O55" s="19">
        <v>0</v>
      </c>
      <c r="P55" s="19">
        <v>6</v>
      </c>
      <c r="Q55" s="19">
        <v>3</v>
      </c>
      <c r="R55" s="19">
        <v>1.5</v>
      </c>
      <c r="S55" s="19">
        <v>4</v>
      </c>
    </row>
    <row r="56" spans="1:19" ht="38.25">
      <c r="A56" s="18" t="s">
        <v>39</v>
      </c>
      <c r="B56" s="26" t="s">
        <v>12</v>
      </c>
      <c r="C56" s="18" t="s">
        <v>221</v>
      </c>
      <c r="D56" s="19">
        <v>372042</v>
      </c>
      <c r="E56" s="20">
        <v>44833.838825196755</v>
      </c>
      <c r="F56" s="30">
        <f t="shared" si="2"/>
        <v>14.1</v>
      </c>
      <c r="G56" s="30">
        <v>0</v>
      </c>
      <c r="H56" s="30">
        <f t="shared" si="3"/>
        <v>14.1</v>
      </c>
      <c r="I56" s="18" t="s">
        <v>72</v>
      </c>
      <c r="J56" s="24" t="s">
        <v>127</v>
      </c>
      <c r="K56" s="18" t="s">
        <v>2</v>
      </c>
      <c r="L56" s="18" t="s">
        <v>2</v>
      </c>
      <c r="M56" s="19">
        <v>0</v>
      </c>
      <c r="N56" s="19">
        <v>0</v>
      </c>
      <c r="O56" s="19">
        <v>0</v>
      </c>
      <c r="P56" s="19">
        <v>6</v>
      </c>
      <c r="Q56" s="19">
        <v>0</v>
      </c>
      <c r="R56" s="19">
        <v>1.5</v>
      </c>
      <c r="S56" s="19">
        <v>6.6</v>
      </c>
    </row>
    <row r="57" spans="1:19" ht="38.25">
      <c r="A57" s="18" t="s">
        <v>39</v>
      </c>
      <c r="B57" s="26" t="s">
        <v>12</v>
      </c>
      <c r="C57" s="18" t="s">
        <v>221</v>
      </c>
      <c r="D57" s="19">
        <v>371457</v>
      </c>
      <c r="E57" s="20">
        <v>44832.80289796296</v>
      </c>
      <c r="F57" s="30">
        <f t="shared" si="2"/>
        <v>14.1</v>
      </c>
      <c r="G57" s="30">
        <v>0</v>
      </c>
      <c r="H57" s="30">
        <f t="shared" si="3"/>
        <v>14.1</v>
      </c>
      <c r="I57" s="18" t="s">
        <v>53</v>
      </c>
      <c r="J57" s="24" t="s">
        <v>127</v>
      </c>
      <c r="K57" s="18" t="s">
        <v>2</v>
      </c>
      <c r="L57" s="18" t="s">
        <v>2</v>
      </c>
      <c r="M57" s="19">
        <v>0</v>
      </c>
      <c r="N57" s="19">
        <v>0</v>
      </c>
      <c r="O57" s="19">
        <v>0</v>
      </c>
      <c r="P57" s="19">
        <v>6</v>
      </c>
      <c r="Q57" s="19">
        <v>3</v>
      </c>
      <c r="R57" s="19">
        <v>1.5</v>
      </c>
      <c r="S57" s="19">
        <v>3.6</v>
      </c>
    </row>
    <row r="58" spans="1:19" ht="38.25">
      <c r="A58" s="18" t="s">
        <v>39</v>
      </c>
      <c r="B58" s="26" t="s">
        <v>12</v>
      </c>
      <c r="C58" s="18" t="s">
        <v>221</v>
      </c>
      <c r="D58" s="19">
        <v>368777</v>
      </c>
      <c r="E58" s="20">
        <v>44827.80167086805</v>
      </c>
      <c r="F58" s="30">
        <f t="shared" si="2"/>
        <v>13.8</v>
      </c>
      <c r="G58" s="30">
        <v>0</v>
      </c>
      <c r="H58" s="30">
        <f t="shared" si="3"/>
        <v>13.8</v>
      </c>
      <c r="I58" s="18" t="s">
        <v>58</v>
      </c>
      <c r="J58" s="24" t="s">
        <v>127</v>
      </c>
      <c r="K58" s="18" t="s">
        <v>2</v>
      </c>
      <c r="L58" s="18" t="s">
        <v>2</v>
      </c>
      <c r="M58" s="19">
        <v>0</v>
      </c>
      <c r="N58" s="19">
        <v>0</v>
      </c>
      <c r="O58" s="19">
        <v>0</v>
      </c>
      <c r="P58" s="19">
        <v>6</v>
      </c>
      <c r="Q58" s="19">
        <v>3</v>
      </c>
      <c r="R58" s="19">
        <v>0</v>
      </c>
      <c r="S58" s="19">
        <v>4.8</v>
      </c>
    </row>
    <row r="59" spans="1:19" ht="38.25">
      <c r="A59" s="18" t="s">
        <v>39</v>
      </c>
      <c r="B59" s="26" t="s">
        <v>12</v>
      </c>
      <c r="C59" s="18" t="s">
        <v>221</v>
      </c>
      <c r="D59" s="19">
        <v>367816</v>
      </c>
      <c r="E59" s="20">
        <v>44826.70685577546</v>
      </c>
      <c r="F59" s="30">
        <f t="shared" si="2"/>
        <v>13.7</v>
      </c>
      <c r="G59" s="30">
        <v>0</v>
      </c>
      <c r="H59" s="30">
        <f t="shared" si="3"/>
        <v>13.7</v>
      </c>
      <c r="I59" s="18" t="s">
        <v>55</v>
      </c>
      <c r="J59" s="24" t="s">
        <v>127</v>
      </c>
      <c r="K59" s="18" t="s">
        <v>2</v>
      </c>
      <c r="L59" s="18" t="s">
        <v>2</v>
      </c>
      <c r="M59" s="19">
        <v>0</v>
      </c>
      <c r="N59" s="19">
        <v>0</v>
      </c>
      <c r="O59" s="19">
        <v>0</v>
      </c>
      <c r="P59" s="19">
        <v>6</v>
      </c>
      <c r="Q59" s="19">
        <v>0</v>
      </c>
      <c r="R59" s="19">
        <v>1.5</v>
      </c>
      <c r="S59" s="19">
        <v>6.2</v>
      </c>
    </row>
    <row r="60" spans="1:19" ht="38.25">
      <c r="A60" s="18" t="s">
        <v>39</v>
      </c>
      <c r="B60" s="26" t="s">
        <v>12</v>
      </c>
      <c r="C60" s="18" t="s">
        <v>221</v>
      </c>
      <c r="D60" s="19">
        <v>371513</v>
      </c>
      <c r="E60" s="20">
        <v>44832.912913622684</v>
      </c>
      <c r="F60" s="30">
        <f t="shared" si="2"/>
        <v>13.3</v>
      </c>
      <c r="G60" s="30">
        <v>0</v>
      </c>
      <c r="H60" s="30">
        <f t="shared" si="3"/>
        <v>13.3</v>
      </c>
      <c r="I60" s="18" t="s">
        <v>101</v>
      </c>
      <c r="J60" s="24" t="s">
        <v>127</v>
      </c>
      <c r="K60" s="18" t="s">
        <v>2</v>
      </c>
      <c r="L60" s="18" t="s">
        <v>2</v>
      </c>
      <c r="M60" s="19">
        <v>0</v>
      </c>
      <c r="N60" s="19">
        <v>0</v>
      </c>
      <c r="O60" s="19">
        <v>0</v>
      </c>
      <c r="P60" s="19">
        <v>6</v>
      </c>
      <c r="Q60" s="19">
        <v>3</v>
      </c>
      <c r="R60" s="19">
        <v>1.3</v>
      </c>
      <c r="S60" s="19">
        <v>3</v>
      </c>
    </row>
    <row r="61" spans="1:19" ht="38.25">
      <c r="A61" s="18" t="s">
        <v>39</v>
      </c>
      <c r="B61" s="26" t="s">
        <v>12</v>
      </c>
      <c r="C61" s="18" t="s">
        <v>221</v>
      </c>
      <c r="D61" s="19">
        <v>373143</v>
      </c>
      <c r="E61" s="20">
        <v>44834.956517824074</v>
      </c>
      <c r="F61" s="30">
        <f t="shared" si="2"/>
        <v>13</v>
      </c>
      <c r="G61" s="30">
        <v>0</v>
      </c>
      <c r="H61" s="30">
        <f t="shared" si="3"/>
        <v>13</v>
      </c>
      <c r="I61" s="18" t="s">
        <v>94</v>
      </c>
      <c r="J61" s="24" t="s">
        <v>127</v>
      </c>
      <c r="K61" s="18" t="s">
        <v>2</v>
      </c>
      <c r="L61" s="18" t="s">
        <v>2</v>
      </c>
      <c r="M61" s="19">
        <v>0</v>
      </c>
      <c r="N61" s="19">
        <v>0</v>
      </c>
      <c r="O61" s="19">
        <v>0</v>
      </c>
      <c r="P61" s="19">
        <v>0</v>
      </c>
      <c r="Q61" s="19">
        <v>3</v>
      </c>
      <c r="R61" s="19">
        <v>0.4</v>
      </c>
      <c r="S61" s="19">
        <v>9.6</v>
      </c>
    </row>
    <row r="62" spans="1:19" ht="38.25">
      <c r="A62" s="18" t="s">
        <v>39</v>
      </c>
      <c r="B62" s="26" t="s">
        <v>12</v>
      </c>
      <c r="C62" s="18" t="s">
        <v>221</v>
      </c>
      <c r="D62" s="19">
        <v>372260</v>
      </c>
      <c r="E62" s="20">
        <v>44834.368631087964</v>
      </c>
      <c r="F62" s="30">
        <f t="shared" si="2"/>
        <v>12</v>
      </c>
      <c r="G62" s="30">
        <v>0</v>
      </c>
      <c r="H62" s="30">
        <f t="shared" si="3"/>
        <v>12</v>
      </c>
      <c r="I62" s="18" t="s">
        <v>66</v>
      </c>
      <c r="J62" s="24" t="s">
        <v>127</v>
      </c>
      <c r="K62" s="18" t="s">
        <v>2</v>
      </c>
      <c r="L62" s="18" t="s">
        <v>2</v>
      </c>
      <c r="M62" s="19">
        <v>0</v>
      </c>
      <c r="N62" s="19">
        <v>0</v>
      </c>
      <c r="O62" s="19">
        <v>0</v>
      </c>
      <c r="P62" s="19">
        <v>6</v>
      </c>
      <c r="Q62" s="19">
        <v>0</v>
      </c>
      <c r="R62" s="19">
        <v>0</v>
      </c>
      <c r="S62" s="19">
        <v>6</v>
      </c>
    </row>
    <row r="63" spans="1:19" ht="38.25">
      <c r="A63" s="18" t="s">
        <v>39</v>
      </c>
      <c r="B63" s="26" t="s">
        <v>12</v>
      </c>
      <c r="C63" s="18" t="s">
        <v>221</v>
      </c>
      <c r="D63" s="19">
        <v>373072</v>
      </c>
      <c r="E63" s="20">
        <v>44834.905568055554</v>
      </c>
      <c r="F63" s="30">
        <f t="shared" si="2"/>
        <v>11.7</v>
      </c>
      <c r="G63" s="30">
        <v>0</v>
      </c>
      <c r="H63" s="30">
        <f t="shared" si="3"/>
        <v>11.7</v>
      </c>
      <c r="I63" s="18" t="s">
        <v>52</v>
      </c>
      <c r="J63" s="24" t="s">
        <v>127</v>
      </c>
      <c r="K63" s="18" t="s">
        <v>2</v>
      </c>
      <c r="L63" s="18" t="s">
        <v>2</v>
      </c>
      <c r="M63" s="19">
        <v>0</v>
      </c>
      <c r="N63" s="19">
        <v>0</v>
      </c>
      <c r="O63" s="19">
        <v>0</v>
      </c>
      <c r="P63" s="19">
        <v>6</v>
      </c>
      <c r="Q63" s="19">
        <v>3</v>
      </c>
      <c r="R63" s="19">
        <v>1.5</v>
      </c>
      <c r="S63" s="19">
        <v>1.2</v>
      </c>
    </row>
    <row r="64" spans="1:19" ht="38.25">
      <c r="A64" s="18" t="s">
        <v>39</v>
      </c>
      <c r="B64" s="26" t="s">
        <v>12</v>
      </c>
      <c r="C64" s="18" t="s">
        <v>221</v>
      </c>
      <c r="D64" s="19">
        <v>372404</v>
      </c>
      <c r="E64" s="20">
        <v>44834.4751152662</v>
      </c>
      <c r="F64" s="30">
        <f t="shared" si="2"/>
        <v>11.5</v>
      </c>
      <c r="G64" s="30">
        <v>0</v>
      </c>
      <c r="H64" s="30">
        <f t="shared" si="3"/>
        <v>11.5</v>
      </c>
      <c r="I64" s="18" t="s">
        <v>74</v>
      </c>
      <c r="J64" s="24" t="s">
        <v>127</v>
      </c>
      <c r="K64" s="18" t="s">
        <v>2</v>
      </c>
      <c r="L64" s="18" t="s">
        <v>2</v>
      </c>
      <c r="M64" s="19">
        <v>0</v>
      </c>
      <c r="N64" s="19">
        <v>0</v>
      </c>
      <c r="O64" s="19">
        <v>0</v>
      </c>
      <c r="P64" s="19">
        <v>6</v>
      </c>
      <c r="Q64" s="19">
        <v>3</v>
      </c>
      <c r="R64" s="19">
        <v>1.3</v>
      </c>
      <c r="S64" s="19">
        <v>1.2</v>
      </c>
    </row>
    <row r="65" spans="1:19" ht="38.25">
      <c r="A65" s="18" t="s">
        <v>39</v>
      </c>
      <c r="B65" s="26" t="s">
        <v>12</v>
      </c>
      <c r="C65" s="18" t="s">
        <v>221</v>
      </c>
      <c r="D65" s="19">
        <v>369269</v>
      </c>
      <c r="E65" s="20">
        <v>44829.765829710646</v>
      </c>
      <c r="F65" s="30">
        <f t="shared" si="2"/>
        <v>11.1</v>
      </c>
      <c r="G65" s="30">
        <v>0</v>
      </c>
      <c r="H65" s="30">
        <f t="shared" si="3"/>
        <v>11.1</v>
      </c>
      <c r="I65" s="18" t="s">
        <v>43</v>
      </c>
      <c r="J65" s="24" t="s">
        <v>127</v>
      </c>
      <c r="K65" s="18" t="s">
        <v>2</v>
      </c>
      <c r="L65" s="18" t="s">
        <v>2</v>
      </c>
      <c r="M65" s="19">
        <v>0</v>
      </c>
      <c r="N65" s="19">
        <v>0</v>
      </c>
      <c r="O65" s="19">
        <v>0</v>
      </c>
      <c r="P65" s="19">
        <v>6</v>
      </c>
      <c r="Q65" s="19">
        <v>3</v>
      </c>
      <c r="R65" s="19">
        <v>1.5</v>
      </c>
      <c r="S65" s="19">
        <v>0.6</v>
      </c>
    </row>
    <row r="66" spans="1:19" ht="38.25">
      <c r="A66" s="18" t="s">
        <v>39</v>
      </c>
      <c r="B66" s="26" t="s">
        <v>12</v>
      </c>
      <c r="C66" s="18" t="s">
        <v>221</v>
      </c>
      <c r="D66" s="19">
        <v>371215</v>
      </c>
      <c r="E66" s="20">
        <v>44832.58589923611</v>
      </c>
      <c r="F66" s="30">
        <f aca="true" t="shared" si="4" ref="F66:F94">G66+H66</f>
        <v>10.9</v>
      </c>
      <c r="G66" s="30">
        <v>0</v>
      </c>
      <c r="H66" s="30">
        <f aca="true" t="shared" si="5" ref="H66:H94">SUM(M66+N66+O66+P66+Q66+R66+S66)</f>
        <v>10.9</v>
      </c>
      <c r="I66" s="18" t="s">
        <v>122</v>
      </c>
      <c r="J66" s="24" t="s">
        <v>127</v>
      </c>
      <c r="K66" s="18" t="s">
        <v>2</v>
      </c>
      <c r="L66" s="18" t="s">
        <v>2</v>
      </c>
      <c r="M66" s="19">
        <v>0</v>
      </c>
      <c r="N66" s="19">
        <v>0</v>
      </c>
      <c r="O66" s="19">
        <v>0</v>
      </c>
      <c r="P66" s="19">
        <v>6</v>
      </c>
      <c r="Q66" s="19">
        <v>3</v>
      </c>
      <c r="R66" s="19">
        <v>0.9</v>
      </c>
      <c r="S66" s="19">
        <v>1</v>
      </c>
    </row>
    <row r="67" spans="1:19" ht="38.25">
      <c r="A67" s="18" t="s">
        <v>39</v>
      </c>
      <c r="B67" s="26" t="s">
        <v>12</v>
      </c>
      <c r="C67" s="18" t="s">
        <v>221</v>
      </c>
      <c r="D67" s="19">
        <v>373121</v>
      </c>
      <c r="E67" s="20">
        <v>44834.943178807865</v>
      </c>
      <c r="F67" s="30">
        <f t="shared" si="4"/>
        <v>10.8</v>
      </c>
      <c r="G67" s="30">
        <v>0</v>
      </c>
      <c r="H67" s="30">
        <f t="shared" si="5"/>
        <v>10.8</v>
      </c>
      <c r="I67" s="18" t="s">
        <v>79</v>
      </c>
      <c r="J67" s="24" t="s">
        <v>127</v>
      </c>
      <c r="K67" s="18" t="s">
        <v>2</v>
      </c>
      <c r="L67" s="18" t="s">
        <v>2</v>
      </c>
      <c r="M67" s="19">
        <v>0</v>
      </c>
      <c r="N67" s="19">
        <v>0</v>
      </c>
      <c r="O67" s="19">
        <v>0</v>
      </c>
      <c r="P67" s="19">
        <v>6</v>
      </c>
      <c r="Q67" s="19">
        <v>0</v>
      </c>
      <c r="R67" s="19">
        <v>0</v>
      </c>
      <c r="S67" s="19">
        <v>4.8</v>
      </c>
    </row>
    <row r="68" spans="1:19" ht="38.25">
      <c r="A68" s="18" t="s">
        <v>39</v>
      </c>
      <c r="B68" s="26" t="s">
        <v>12</v>
      </c>
      <c r="C68" s="18" t="s">
        <v>221</v>
      </c>
      <c r="D68" s="19">
        <v>372871</v>
      </c>
      <c r="E68" s="20">
        <v>44834.79072805555</v>
      </c>
      <c r="F68" s="30">
        <f t="shared" si="4"/>
        <v>10.8</v>
      </c>
      <c r="G68" s="30">
        <v>0</v>
      </c>
      <c r="H68" s="30">
        <f t="shared" si="5"/>
        <v>10.8</v>
      </c>
      <c r="I68" s="18" t="s">
        <v>60</v>
      </c>
      <c r="J68" s="24" t="s">
        <v>127</v>
      </c>
      <c r="K68" s="18" t="s">
        <v>2</v>
      </c>
      <c r="L68" s="18" t="s">
        <v>2</v>
      </c>
      <c r="M68" s="19">
        <v>0</v>
      </c>
      <c r="N68" s="19">
        <v>0</v>
      </c>
      <c r="O68" s="19">
        <v>0</v>
      </c>
      <c r="P68" s="19">
        <v>6</v>
      </c>
      <c r="Q68" s="19">
        <v>3</v>
      </c>
      <c r="R68" s="19">
        <v>0</v>
      </c>
      <c r="S68" s="19">
        <v>1.8</v>
      </c>
    </row>
    <row r="69" spans="1:19" ht="38.25">
      <c r="A69" s="18" t="s">
        <v>39</v>
      </c>
      <c r="B69" s="26" t="s">
        <v>12</v>
      </c>
      <c r="C69" s="18" t="s">
        <v>221</v>
      </c>
      <c r="D69" s="19">
        <v>369330</v>
      </c>
      <c r="E69" s="20">
        <v>44829.93360693287</v>
      </c>
      <c r="F69" s="30">
        <f t="shared" si="4"/>
        <v>10.7</v>
      </c>
      <c r="G69" s="30">
        <v>0</v>
      </c>
      <c r="H69" s="30">
        <f t="shared" si="5"/>
        <v>10.7</v>
      </c>
      <c r="I69" s="18" t="s">
        <v>75</v>
      </c>
      <c r="J69" s="24" t="s">
        <v>127</v>
      </c>
      <c r="K69" s="18" t="s">
        <v>2</v>
      </c>
      <c r="L69" s="18" t="s">
        <v>2</v>
      </c>
      <c r="M69" s="19">
        <v>0</v>
      </c>
      <c r="N69" s="19">
        <v>0</v>
      </c>
      <c r="O69" s="19">
        <v>0</v>
      </c>
      <c r="P69" s="19">
        <v>6</v>
      </c>
      <c r="Q69" s="19">
        <v>0</v>
      </c>
      <c r="R69" s="19">
        <v>0.5</v>
      </c>
      <c r="S69" s="19">
        <v>4.2</v>
      </c>
    </row>
    <row r="70" spans="1:19" ht="38.25">
      <c r="A70" s="18" t="s">
        <v>39</v>
      </c>
      <c r="B70" s="26" t="s">
        <v>12</v>
      </c>
      <c r="C70" s="18" t="s">
        <v>221</v>
      </c>
      <c r="D70" s="19">
        <v>370462</v>
      </c>
      <c r="E70" s="20">
        <v>44831.501423229165</v>
      </c>
      <c r="F70" s="30">
        <f t="shared" si="4"/>
        <v>10.6</v>
      </c>
      <c r="G70" s="30">
        <v>0</v>
      </c>
      <c r="H70" s="30">
        <f t="shared" si="5"/>
        <v>10.6</v>
      </c>
      <c r="I70" s="18" t="s">
        <v>49</v>
      </c>
      <c r="J70" s="24" t="s">
        <v>127</v>
      </c>
      <c r="K70" s="18" t="s">
        <v>2</v>
      </c>
      <c r="L70" s="18" t="s">
        <v>2</v>
      </c>
      <c r="M70" s="19">
        <v>0</v>
      </c>
      <c r="N70" s="19">
        <v>0</v>
      </c>
      <c r="O70" s="19">
        <v>0</v>
      </c>
      <c r="P70" s="19">
        <v>6</v>
      </c>
      <c r="Q70" s="19">
        <v>3</v>
      </c>
      <c r="R70" s="19">
        <v>0</v>
      </c>
      <c r="S70" s="19">
        <v>1.6</v>
      </c>
    </row>
    <row r="71" spans="1:19" ht="38.25">
      <c r="A71" s="18" t="s">
        <v>39</v>
      </c>
      <c r="B71" s="26" t="s">
        <v>12</v>
      </c>
      <c r="C71" s="18" t="s">
        <v>221</v>
      </c>
      <c r="D71" s="19">
        <v>372429</v>
      </c>
      <c r="E71" s="20">
        <v>44834.503386874996</v>
      </c>
      <c r="F71" s="30">
        <f t="shared" si="4"/>
        <v>10.2</v>
      </c>
      <c r="G71" s="30">
        <v>0</v>
      </c>
      <c r="H71" s="30">
        <f t="shared" si="5"/>
        <v>10.2</v>
      </c>
      <c r="I71" s="18" t="s">
        <v>68</v>
      </c>
      <c r="J71" s="24" t="s">
        <v>127</v>
      </c>
      <c r="K71" s="18" t="s">
        <v>2</v>
      </c>
      <c r="L71" s="18" t="s">
        <v>2</v>
      </c>
      <c r="M71" s="19">
        <v>0</v>
      </c>
      <c r="N71" s="19">
        <v>0</v>
      </c>
      <c r="O71" s="19">
        <v>0</v>
      </c>
      <c r="P71" s="19">
        <v>6</v>
      </c>
      <c r="Q71" s="19">
        <v>3</v>
      </c>
      <c r="R71" s="19">
        <v>0</v>
      </c>
      <c r="S71" s="19">
        <v>1.2</v>
      </c>
    </row>
    <row r="72" spans="1:19" ht="38.25">
      <c r="A72" s="18" t="s">
        <v>39</v>
      </c>
      <c r="B72" s="26" t="s">
        <v>12</v>
      </c>
      <c r="C72" s="18" t="s">
        <v>221</v>
      </c>
      <c r="D72" s="19">
        <v>372487</v>
      </c>
      <c r="E72" s="20">
        <v>44834.551271331016</v>
      </c>
      <c r="F72" s="30">
        <f t="shared" si="4"/>
        <v>9.9</v>
      </c>
      <c r="G72" s="30">
        <v>0</v>
      </c>
      <c r="H72" s="30">
        <f t="shared" si="5"/>
        <v>9.9</v>
      </c>
      <c r="I72" s="18" t="s">
        <v>123</v>
      </c>
      <c r="J72" s="24" t="s">
        <v>127</v>
      </c>
      <c r="K72" s="18" t="s">
        <v>2</v>
      </c>
      <c r="L72" s="18" t="s">
        <v>3</v>
      </c>
      <c r="M72" s="19">
        <v>0</v>
      </c>
      <c r="N72" s="19">
        <v>0</v>
      </c>
      <c r="O72" s="19">
        <v>0</v>
      </c>
      <c r="P72" s="19">
        <v>6</v>
      </c>
      <c r="Q72" s="19">
        <v>0</v>
      </c>
      <c r="R72" s="19">
        <v>1.5</v>
      </c>
      <c r="S72" s="19">
        <v>2.4</v>
      </c>
    </row>
    <row r="73" spans="1:19" ht="38.25">
      <c r="A73" s="18" t="s">
        <v>39</v>
      </c>
      <c r="B73" s="26" t="s">
        <v>12</v>
      </c>
      <c r="C73" s="18" t="s">
        <v>221</v>
      </c>
      <c r="D73" s="19">
        <v>371909</v>
      </c>
      <c r="E73" s="20">
        <v>44833.70130528935</v>
      </c>
      <c r="F73" s="30">
        <f t="shared" si="4"/>
        <v>9.7</v>
      </c>
      <c r="G73" s="30">
        <v>0</v>
      </c>
      <c r="H73" s="30">
        <f t="shared" si="5"/>
        <v>9.7</v>
      </c>
      <c r="I73" s="18" t="s">
        <v>48</v>
      </c>
      <c r="J73" s="24" t="s">
        <v>127</v>
      </c>
      <c r="K73" s="18" t="s">
        <v>2</v>
      </c>
      <c r="L73" s="18" t="s">
        <v>2</v>
      </c>
      <c r="M73" s="19">
        <v>0</v>
      </c>
      <c r="N73" s="19">
        <v>0</v>
      </c>
      <c r="O73" s="19">
        <v>0</v>
      </c>
      <c r="P73" s="19">
        <v>6</v>
      </c>
      <c r="Q73" s="19">
        <v>0</v>
      </c>
      <c r="R73" s="19">
        <v>1.5</v>
      </c>
      <c r="S73" s="19">
        <v>2.2</v>
      </c>
    </row>
    <row r="74" spans="1:19" ht="38.25">
      <c r="A74" s="18" t="s">
        <v>39</v>
      </c>
      <c r="B74" s="26" t="s">
        <v>12</v>
      </c>
      <c r="C74" s="18" t="s">
        <v>221</v>
      </c>
      <c r="D74" s="19">
        <v>371910</v>
      </c>
      <c r="E74" s="20">
        <v>44833.70135125</v>
      </c>
      <c r="F74" s="30">
        <f t="shared" si="4"/>
        <v>9.7</v>
      </c>
      <c r="G74" s="30">
        <v>0</v>
      </c>
      <c r="H74" s="30">
        <f t="shared" si="5"/>
        <v>9.7</v>
      </c>
      <c r="I74" s="18" t="s">
        <v>48</v>
      </c>
      <c r="J74" s="24" t="s">
        <v>127</v>
      </c>
      <c r="K74" s="18" t="s">
        <v>2</v>
      </c>
      <c r="L74" s="18" t="s">
        <v>2</v>
      </c>
      <c r="M74" s="19">
        <v>0</v>
      </c>
      <c r="N74" s="19">
        <v>0</v>
      </c>
      <c r="O74" s="19">
        <v>0</v>
      </c>
      <c r="P74" s="19">
        <v>6</v>
      </c>
      <c r="Q74" s="19">
        <v>0</v>
      </c>
      <c r="R74" s="19">
        <v>1.5</v>
      </c>
      <c r="S74" s="19">
        <v>2.2</v>
      </c>
    </row>
    <row r="75" spans="1:19" ht="38.25">
      <c r="A75" s="18" t="s">
        <v>39</v>
      </c>
      <c r="B75" s="26" t="s">
        <v>12</v>
      </c>
      <c r="C75" s="18" t="s">
        <v>221</v>
      </c>
      <c r="D75" s="19">
        <v>368269</v>
      </c>
      <c r="E75" s="20">
        <v>44827.424775706015</v>
      </c>
      <c r="F75" s="30">
        <f t="shared" si="4"/>
        <v>9.6</v>
      </c>
      <c r="G75" s="30">
        <v>0</v>
      </c>
      <c r="H75" s="30">
        <f t="shared" si="5"/>
        <v>9.6</v>
      </c>
      <c r="I75" s="18" t="s">
        <v>42</v>
      </c>
      <c r="J75" s="24" t="s">
        <v>127</v>
      </c>
      <c r="K75" s="18" t="s">
        <v>2</v>
      </c>
      <c r="L75" s="18" t="s">
        <v>2</v>
      </c>
      <c r="M75" s="19">
        <v>0</v>
      </c>
      <c r="N75" s="19">
        <v>0</v>
      </c>
      <c r="O75" s="19">
        <v>0</v>
      </c>
      <c r="P75" s="19">
        <v>6</v>
      </c>
      <c r="Q75" s="19">
        <v>0</v>
      </c>
      <c r="R75" s="19">
        <v>1.2</v>
      </c>
      <c r="S75" s="19">
        <v>2.4</v>
      </c>
    </row>
    <row r="76" spans="1:19" ht="38.25">
      <c r="A76" s="18" t="s">
        <v>39</v>
      </c>
      <c r="B76" s="26" t="s">
        <v>12</v>
      </c>
      <c r="C76" s="18" t="s">
        <v>221</v>
      </c>
      <c r="D76" s="19">
        <v>369157</v>
      </c>
      <c r="E76" s="20">
        <v>44828.99950540509</v>
      </c>
      <c r="F76" s="30">
        <f t="shared" si="4"/>
        <v>9.4</v>
      </c>
      <c r="G76" s="30">
        <v>0</v>
      </c>
      <c r="H76" s="30">
        <f t="shared" si="5"/>
        <v>9.4</v>
      </c>
      <c r="I76" s="18" t="s">
        <v>124</v>
      </c>
      <c r="J76" s="24" t="s">
        <v>127</v>
      </c>
      <c r="K76" s="18" t="s">
        <v>2</v>
      </c>
      <c r="L76" s="18" t="s">
        <v>2</v>
      </c>
      <c r="M76" s="19">
        <v>0</v>
      </c>
      <c r="N76" s="19">
        <v>0</v>
      </c>
      <c r="O76" s="19">
        <v>0</v>
      </c>
      <c r="P76" s="19">
        <v>6</v>
      </c>
      <c r="Q76" s="19">
        <v>0</v>
      </c>
      <c r="R76" s="19">
        <v>1.2</v>
      </c>
      <c r="S76" s="19">
        <v>2.2</v>
      </c>
    </row>
    <row r="77" spans="1:19" ht="38.25">
      <c r="A77" s="18" t="s">
        <v>39</v>
      </c>
      <c r="B77" s="26" t="s">
        <v>12</v>
      </c>
      <c r="C77" s="18" t="s">
        <v>221</v>
      </c>
      <c r="D77" s="19">
        <v>368650</v>
      </c>
      <c r="E77" s="20">
        <v>44827.672039259254</v>
      </c>
      <c r="F77" s="30">
        <f t="shared" si="4"/>
        <v>9.1</v>
      </c>
      <c r="G77" s="30">
        <v>0</v>
      </c>
      <c r="H77" s="30">
        <f t="shared" si="5"/>
        <v>9.1</v>
      </c>
      <c r="I77" s="18" t="s">
        <v>41</v>
      </c>
      <c r="J77" s="24" t="s">
        <v>127</v>
      </c>
      <c r="K77" s="18" t="s">
        <v>2</v>
      </c>
      <c r="L77" s="18" t="s">
        <v>2</v>
      </c>
      <c r="M77" s="19">
        <v>0</v>
      </c>
      <c r="N77" s="19">
        <v>0</v>
      </c>
      <c r="O77" s="19">
        <v>0</v>
      </c>
      <c r="P77" s="19">
        <v>6</v>
      </c>
      <c r="Q77" s="19">
        <v>0</v>
      </c>
      <c r="R77" s="19">
        <v>0.5</v>
      </c>
      <c r="S77" s="19">
        <v>2.6</v>
      </c>
    </row>
    <row r="78" spans="1:19" ht="38.25">
      <c r="A78" s="18" t="s">
        <v>39</v>
      </c>
      <c r="B78" s="26" t="s">
        <v>12</v>
      </c>
      <c r="C78" s="18" t="s">
        <v>221</v>
      </c>
      <c r="D78" s="19">
        <v>373192</v>
      </c>
      <c r="E78" s="20">
        <v>44834.98820173611</v>
      </c>
      <c r="F78" s="30">
        <f t="shared" si="4"/>
        <v>8.9</v>
      </c>
      <c r="G78" s="30">
        <v>0</v>
      </c>
      <c r="H78" s="30">
        <f t="shared" si="5"/>
        <v>8.9</v>
      </c>
      <c r="I78" s="18" t="s">
        <v>89</v>
      </c>
      <c r="J78" s="24" t="s">
        <v>127</v>
      </c>
      <c r="K78" s="18" t="s">
        <v>2</v>
      </c>
      <c r="L78" s="18" t="s">
        <v>2</v>
      </c>
      <c r="M78" s="19">
        <v>0</v>
      </c>
      <c r="N78" s="19">
        <v>0</v>
      </c>
      <c r="O78" s="19">
        <v>0</v>
      </c>
      <c r="P78" s="19">
        <v>6</v>
      </c>
      <c r="Q78" s="19">
        <v>0</v>
      </c>
      <c r="R78" s="19">
        <v>0.5</v>
      </c>
      <c r="S78" s="19">
        <v>2.4</v>
      </c>
    </row>
    <row r="79" spans="1:19" ht="38.25">
      <c r="A79" s="18" t="s">
        <v>39</v>
      </c>
      <c r="B79" s="26" t="s">
        <v>12</v>
      </c>
      <c r="C79" s="18" t="s">
        <v>221</v>
      </c>
      <c r="D79" s="19">
        <v>373216</v>
      </c>
      <c r="E79" s="20">
        <v>44834.9953447338</v>
      </c>
      <c r="F79" s="30">
        <f t="shared" si="4"/>
        <v>8.9</v>
      </c>
      <c r="G79" s="30">
        <v>0</v>
      </c>
      <c r="H79" s="30">
        <f t="shared" si="5"/>
        <v>8.9</v>
      </c>
      <c r="I79" s="18" t="s">
        <v>98</v>
      </c>
      <c r="J79" s="24" t="s">
        <v>127</v>
      </c>
      <c r="K79" s="18" t="s">
        <v>2</v>
      </c>
      <c r="L79" s="18" t="s">
        <v>2</v>
      </c>
      <c r="M79" s="19">
        <v>0</v>
      </c>
      <c r="N79" s="19">
        <v>0</v>
      </c>
      <c r="O79" s="19">
        <v>0</v>
      </c>
      <c r="P79" s="19">
        <v>6</v>
      </c>
      <c r="Q79" s="19">
        <v>0</v>
      </c>
      <c r="R79" s="19">
        <v>0.5</v>
      </c>
      <c r="S79" s="19">
        <v>2.4</v>
      </c>
    </row>
    <row r="80" spans="1:19" ht="38.25">
      <c r="A80" s="18" t="s">
        <v>39</v>
      </c>
      <c r="B80" s="26" t="s">
        <v>12</v>
      </c>
      <c r="C80" s="18" t="s">
        <v>221</v>
      </c>
      <c r="D80" s="19">
        <v>367738</v>
      </c>
      <c r="E80" s="20">
        <v>44826.6451412037</v>
      </c>
      <c r="F80" s="30">
        <f t="shared" si="4"/>
        <v>8.9</v>
      </c>
      <c r="G80" s="30">
        <v>0</v>
      </c>
      <c r="H80" s="30">
        <f t="shared" si="5"/>
        <v>8.9</v>
      </c>
      <c r="I80" s="18" t="s">
        <v>115</v>
      </c>
      <c r="J80" s="24" t="s">
        <v>127</v>
      </c>
      <c r="K80" s="18" t="s">
        <v>2</v>
      </c>
      <c r="L80" s="18" t="s">
        <v>2</v>
      </c>
      <c r="M80" s="19">
        <v>0</v>
      </c>
      <c r="N80" s="19">
        <v>0</v>
      </c>
      <c r="O80" s="19">
        <v>0</v>
      </c>
      <c r="P80" s="19">
        <v>6</v>
      </c>
      <c r="Q80" s="19">
        <v>0</v>
      </c>
      <c r="R80" s="19">
        <v>0.9</v>
      </c>
      <c r="S80" s="19">
        <v>2</v>
      </c>
    </row>
    <row r="81" spans="1:19" ht="38.25">
      <c r="A81" s="18" t="s">
        <v>39</v>
      </c>
      <c r="B81" s="26" t="s">
        <v>12</v>
      </c>
      <c r="C81" s="18" t="s">
        <v>221</v>
      </c>
      <c r="D81" s="19">
        <v>367900</v>
      </c>
      <c r="E81" s="20">
        <v>44826.78401136574</v>
      </c>
      <c r="F81" s="30">
        <f t="shared" si="4"/>
        <v>8.7</v>
      </c>
      <c r="G81" s="30">
        <v>0</v>
      </c>
      <c r="H81" s="30">
        <f t="shared" si="5"/>
        <v>8.7</v>
      </c>
      <c r="I81" s="18" t="s">
        <v>119</v>
      </c>
      <c r="J81" s="24" t="s">
        <v>127</v>
      </c>
      <c r="K81" s="18" t="s">
        <v>2</v>
      </c>
      <c r="L81" s="18" t="s">
        <v>2</v>
      </c>
      <c r="M81" s="19">
        <v>0</v>
      </c>
      <c r="N81" s="19">
        <v>0</v>
      </c>
      <c r="O81" s="19">
        <v>0</v>
      </c>
      <c r="P81" s="19">
        <v>6</v>
      </c>
      <c r="Q81" s="19">
        <v>0</v>
      </c>
      <c r="R81" s="19">
        <v>0.3</v>
      </c>
      <c r="S81" s="19">
        <v>2.4</v>
      </c>
    </row>
    <row r="82" spans="1:19" ht="38.25">
      <c r="A82" s="18" t="s">
        <v>39</v>
      </c>
      <c r="B82" s="26" t="s">
        <v>12</v>
      </c>
      <c r="C82" s="18" t="s">
        <v>221</v>
      </c>
      <c r="D82" s="19">
        <v>371903</v>
      </c>
      <c r="E82" s="20">
        <v>44833.694451145835</v>
      </c>
      <c r="F82" s="30">
        <f t="shared" si="4"/>
        <v>8.7</v>
      </c>
      <c r="G82" s="30">
        <v>0</v>
      </c>
      <c r="H82" s="30">
        <f t="shared" si="5"/>
        <v>8.7</v>
      </c>
      <c r="I82" s="18" t="s">
        <v>10</v>
      </c>
      <c r="J82" s="24" t="s">
        <v>127</v>
      </c>
      <c r="K82" s="18" t="s">
        <v>2</v>
      </c>
      <c r="L82" s="18" t="s">
        <v>2</v>
      </c>
      <c r="M82" s="19">
        <v>0</v>
      </c>
      <c r="N82" s="19">
        <v>0</v>
      </c>
      <c r="O82" s="19">
        <v>0</v>
      </c>
      <c r="P82" s="19">
        <v>6</v>
      </c>
      <c r="Q82" s="19">
        <v>0</v>
      </c>
      <c r="R82" s="19">
        <v>1.5</v>
      </c>
      <c r="S82" s="19">
        <v>1.2</v>
      </c>
    </row>
    <row r="83" spans="1:19" ht="38.25">
      <c r="A83" s="18" t="s">
        <v>39</v>
      </c>
      <c r="B83" s="26" t="s">
        <v>12</v>
      </c>
      <c r="C83" s="18" t="s">
        <v>221</v>
      </c>
      <c r="D83" s="19">
        <v>371904</v>
      </c>
      <c r="E83" s="20">
        <v>44833.694510138885</v>
      </c>
      <c r="F83" s="30">
        <f t="shared" si="4"/>
        <v>8.7</v>
      </c>
      <c r="G83" s="30">
        <v>0</v>
      </c>
      <c r="H83" s="30">
        <f t="shared" si="5"/>
        <v>8.7</v>
      </c>
      <c r="I83" s="18" t="s">
        <v>10</v>
      </c>
      <c r="J83" s="24" t="s">
        <v>127</v>
      </c>
      <c r="K83" s="18" t="s">
        <v>2</v>
      </c>
      <c r="L83" s="18" t="s">
        <v>2</v>
      </c>
      <c r="M83" s="19">
        <v>0</v>
      </c>
      <c r="N83" s="19">
        <v>0</v>
      </c>
      <c r="O83" s="19">
        <v>0</v>
      </c>
      <c r="P83" s="19">
        <v>6</v>
      </c>
      <c r="Q83" s="19">
        <v>0</v>
      </c>
      <c r="R83" s="19">
        <v>1.5</v>
      </c>
      <c r="S83" s="19">
        <v>1.2</v>
      </c>
    </row>
    <row r="84" spans="1:19" ht="38.25">
      <c r="A84" s="18" t="s">
        <v>39</v>
      </c>
      <c r="B84" s="26" t="s">
        <v>12</v>
      </c>
      <c r="C84" s="18" t="s">
        <v>221</v>
      </c>
      <c r="D84" s="19">
        <v>373026</v>
      </c>
      <c r="E84" s="20">
        <v>44834.88481851852</v>
      </c>
      <c r="F84" s="30">
        <f t="shared" si="4"/>
        <v>8.3</v>
      </c>
      <c r="G84" s="30">
        <v>0</v>
      </c>
      <c r="H84" s="30">
        <f t="shared" si="5"/>
        <v>8.3</v>
      </c>
      <c r="I84" s="18" t="s">
        <v>96</v>
      </c>
      <c r="J84" s="24" t="s">
        <v>127</v>
      </c>
      <c r="K84" s="18" t="s">
        <v>2</v>
      </c>
      <c r="L84" s="18" t="s">
        <v>2</v>
      </c>
      <c r="M84" s="19">
        <v>0</v>
      </c>
      <c r="N84" s="19">
        <v>0</v>
      </c>
      <c r="O84" s="19">
        <v>0</v>
      </c>
      <c r="P84" s="19">
        <v>6</v>
      </c>
      <c r="Q84" s="19">
        <v>0</v>
      </c>
      <c r="R84" s="19">
        <v>1.5</v>
      </c>
      <c r="S84" s="19">
        <v>0.8</v>
      </c>
    </row>
    <row r="85" spans="1:19" ht="38.25">
      <c r="A85" s="18" t="s">
        <v>39</v>
      </c>
      <c r="B85" s="26" t="s">
        <v>12</v>
      </c>
      <c r="C85" s="18" t="s">
        <v>221</v>
      </c>
      <c r="D85" s="19">
        <v>371849</v>
      </c>
      <c r="E85" s="20">
        <v>44833.62499846065</v>
      </c>
      <c r="F85" s="30">
        <f t="shared" si="4"/>
        <v>7.9</v>
      </c>
      <c r="G85" s="30">
        <v>0</v>
      </c>
      <c r="H85" s="30">
        <f t="shared" si="5"/>
        <v>7.9</v>
      </c>
      <c r="I85" s="18" t="s">
        <v>84</v>
      </c>
      <c r="J85" s="24" t="s">
        <v>127</v>
      </c>
      <c r="K85" s="18" t="s">
        <v>2</v>
      </c>
      <c r="L85" s="18" t="s">
        <v>2</v>
      </c>
      <c r="M85" s="19">
        <v>0</v>
      </c>
      <c r="N85" s="19">
        <v>0</v>
      </c>
      <c r="O85" s="19">
        <v>0</v>
      </c>
      <c r="P85" s="19">
        <v>6</v>
      </c>
      <c r="Q85" s="19">
        <v>0</v>
      </c>
      <c r="R85" s="19">
        <v>0.7</v>
      </c>
      <c r="S85" s="19">
        <v>1.2</v>
      </c>
    </row>
    <row r="86" spans="1:19" ht="38.25">
      <c r="A86" s="18" t="s">
        <v>39</v>
      </c>
      <c r="B86" s="26" t="s">
        <v>12</v>
      </c>
      <c r="C86" s="18" t="s">
        <v>221</v>
      </c>
      <c r="D86" s="19">
        <v>369759</v>
      </c>
      <c r="E86" s="20">
        <v>44830.53702512731</v>
      </c>
      <c r="F86" s="30">
        <f t="shared" si="4"/>
        <v>7.3999999999999995</v>
      </c>
      <c r="G86" s="30">
        <v>0</v>
      </c>
      <c r="H86" s="30">
        <f t="shared" si="5"/>
        <v>7.3999999999999995</v>
      </c>
      <c r="I86" s="18" t="s">
        <v>111</v>
      </c>
      <c r="J86" s="24" t="s">
        <v>127</v>
      </c>
      <c r="K86" s="18" t="s">
        <v>2</v>
      </c>
      <c r="L86" s="18" t="s">
        <v>2</v>
      </c>
      <c r="M86" s="19">
        <v>0</v>
      </c>
      <c r="N86" s="19">
        <v>0</v>
      </c>
      <c r="O86" s="19">
        <v>0</v>
      </c>
      <c r="P86" s="19">
        <v>6</v>
      </c>
      <c r="Q86" s="19">
        <v>0</v>
      </c>
      <c r="R86" s="19">
        <v>0.8</v>
      </c>
      <c r="S86" s="19">
        <v>0.6</v>
      </c>
    </row>
    <row r="87" spans="1:19" ht="38.25">
      <c r="A87" s="18" t="s">
        <v>39</v>
      </c>
      <c r="B87" s="26" t="s">
        <v>12</v>
      </c>
      <c r="C87" s="18" t="s">
        <v>221</v>
      </c>
      <c r="D87" s="19">
        <v>373112</v>
      </c>
      <c r="E87" s="20">
        <v>44834.94092929398</v>
      </c>
      <c r="F87" s="30">
        <f t="shared" si="4"/>
        <v>7.300000000000001</v>
      </c>
      <c r="G87" s="30">
        <v>0</v>
      </c>
      <c r="H87" s="30">
        <f t="shared" si="5"/>
        <v>7.300000000000001</v>
      </c>
      <c r="I87" s="18" t="s">
        <v>80</v>
      </c>
      <c r="J87" s="24" t="s">
        <v>127</v>
      </c>
      <c r="K87" s="18" t="s">
        <v>2</v>
      </c>
      <c r="L87" s="18" t="s">
        <v>2</v>
      </c>
      <c r="M87" s="19">
        <v>0</v>
      </c>
      <c r="N87" s="19">
        <v>0</v>
      </c>
      <c r="O87" s="19">
        <v>0</v>
      </c>
      <c r="P87" s="19">
        <v>6</v>
      </c>
      <c r="Q87" s="19">
        <v>0</v>
      </c>
      <c r="R87" s="19">
        <v>0.9</v>
      </c>
      <c r="S87" s="19">
        <v>0.4</v>
      </c>
    </row>
    <row r="88" spans="1:19" ht="38.25">
      <c r="A88" s="18" t="s">
        <v>39</v>
      </c>
      <c r="B88" s="26" t="s">
        <v>12</v>
      </c>
      <c r="C88" s="18" t="s">
        <v>221</v>
      </c>
      <c r="D88" s="19">
        <v>372488</v>
      </c>
      <c r="E88" s="20">
        <v>44834.551736249996</v>
      </c>
      <c r="F88" s="30">
        <f t="shared" si="4"/>
        <v>7.3</v>
      </c>
      <c r="G88" s="30">
        <v>0</v>
      </c>
      <c r="H88" s="30">
        <f t="shared" si="5"/>
        <v>7.3</v>
      </c>
      <c r="I88" s="18" t="s">
        <v>81</v>
      </c>
      <c r="J88" s="24" t="s">
        <v>127</v>
      </c>
      <c r="K88" s="18" t="s">
        <v>2</v>
      </c>
      <c r="L88" s="18" t="s">
        <v>2</v>
      </c>
      <c r="M88" s="19">
        <v>0</v>
      </c>
      <c r="N88" s="19">
        <v>0</v>
      </c>
      <c r="O88" s="19">
        <v>0</v>
      </c>
      <c r="P88" s="19">
        <v>6</v>
      </c>
      <c r="Q88" s="19">
        <v>0</v>
      </c>
      <c r="R88" s="19">
        <v>0.3</v>
      </c>
      <c r="S88" s="19">
        <v>1</v>
      </c>
    </row>
    <row r="89" spans="1:19" ht="38.25">
      <c r="A89" s="18" t="s">
        <v>39</v>
      </c>
      <c r="B89" s="26" t="s">
        <v>12</v>
      </c>
      <c r="C89" s="18" t="s">
        <v>221</v>
      </c>
      <c r="D89" s="19">
        <v>371337</v>
      </c>
      <c r="E89" s="20">
        <v>44832.69433042824</v>
      </c>
      <c r="F89" s="30">
        <f t="shared" si="4"/>
        <v>7.3</v>
      </c>
      <c r="G89" s="30">
        <v>0</v>
      </c>
      <c r="H89" s="30">
        <f t="shared" si="5"/>
        <v>7.3</v>
      </c>
      <c r="I89" s="18" t="s">
        <v>100</v>
      </c>
      <c r="J89" s="24" t="s">
        <v>127</v>
      </c>
      <c r="K89" s="18" t="s">
        <v>2</v>
      </c>
      <c r="L89" s="18" t="s">
        <v>2</v>
      </c>
      <c r="M89" s="19">
        <v>0</v>
      </c>
      <c r="N89" s="19">
        <v>0</v>
      </c>
      <c r="O89" s="19">
        <v>0</v>
      </c>
      <c r="P89" s="19">
        <v>6</v>
      </c>
      <c r="Q89" s="19">
        <v>0</v>
      </c>
      <c r="R89" s="19">
        <v>0.7</v>
      </c>
      <c r="S89" s="19">
        <v>0.6</v>
      </c>
    </row>
    <row r="90" spans="1:19" ht="38.25">
      <c r="A90" s="18" t="s">
        <v>39</v>
      </c>
      <c r="B90" s="26" t="s">
        <v>12</v>
      </c>
      <c r="C90" s="18" t="s">
        <v>221</v>
      </c>
      <c r="D90" s="19">
        <v>366852</v>
      </c>
      <c r="E90" s="20">
        <v>44825.70234486111</v>
      </c>
      <c r="F90" s="30">
        <f t="shared" si="4"/>
        <v>7.2</v>
      </c>
      <c r="G90" s="30">
        <v>0</v>
      </c>
      <c r="H90" s="30">
        <f t="shared" si="5"/>
        <v>7.2</v>
      </c>
      <c r="I90" s="18" t="s">
        <v>103</v>
      </c>
      <c r="J90" s="24" t="s">
        <v>127</v>
      </c>
      <c r="K90" s="18" t="s">
        <v>2</v>
      </c>
      <c r="L90" s="18" t="s">
        <v>2</v>
      </c>
      <c r="M90" s="19">
        <v>0</v>
      </c>
      <c r="N90" s="19">
        <v>0</v>
      </c>
      <c r="O90" s="19">
        <v>0</v>
      </c>
      <c r="P90" s="19">
        <v>6</v>
      </c>
      <c r="Q90" s="19">
        <v>0</v>
      </c>
      <c r="R90" s="19">
        <v>0</v>
      </c>
      <c r="S90" s="19">
        <v>1.2</v>
      </c>
    </row>
    <row r="91" spans="1:19" ht="38.25">
      <c r="A91" s="18" t="s">
        <v>39</v>
      </c>
      <c r="B91" s="26" t="s">
        <v>12</v>
      </c>
      <c r="C91" s="18" t="s">
        <v>221</v>
      </c>
      <c r="D91" s="19">
        <v>369153</v>
      </c>
      <c r="E91" s="20">
        <v>44828.96069483796</v>
      </c>
      <c r="F91" s="30">
        <f t="shared" si="4"/>
        <v>7.2</v>
      </c>
      <c r="G91" s="30">
        <v>0</v>
      </c>
      <c r="H91" s="30">
        <f t="shared" si="5"/>
        <v>7.2</v>
      </c>
      <c r="I91" s="18" t="s">
        <v>85</v>
      </c>
      <c r="J91" s="24" t="s">
        <v>127</v>
      </c>
      <c r="K91" s="18" t="s">
        <v>2</v>
      </c>
      <c r="L91" s="18" t="s">
        <v>2</v>
      </c>
      <c r="M91" s="19">
        <v>0</v>
      </c>
      <c r="N91" s="19">
        <v>0</v>
      </c>
      <c r="O91" s="19">
        <v>0</v>
      </c>
      <c r="P91" s="19">
        <v>6</v>
      </c>
      <c r="Q91" s="19">
        <v>0</v>
      </c>
      <c r="R91" s="19">
        <v>0</v>
      </c>
      <c r="S91" s="19">
        <v>1.2</v>
      </c>
    </row>
    <row r="92" spans="1:19" ht="38.25">
      <c r="A92" s="18" t="s">
        <v>39</v>
      </c>
      <c r="B92" s="26" t="s">
        <v>12</v>
      </c>
      <c r="C92" s="18" t="s">
        <v>221</v>
      </c>
      <c r="D92" s="19">
        <v>367495</v>
      </c>
      <c r="E92" s="20">
        <v>44826.489427291664</v>
      </c>
      <c r="F92" s="30">
        <f t="shared" si="4"/>
        <v>7</v>
      </c>
      <c r="G92" s="30">
        <v>0</v>
      </c>
      <c r="H92" s="30">
        <f t="shared" si="5"/>
        <v>7</v>
      </c>
      <c r="I92" s="18" t="s">
        <v>82</v>
      </c>
      <c r="J92" s="24" t="s">
        <v>127</v>
      </c>
      <c r="K92" s="18" t="s">
        <v>2</v>
      </c>
      <c r="L92" s="18" t="s">
        <v>2</v>
      </c>
      <c r="M92" s="19">
        <v>0</v>
      </c>
      <c r="N92" s="19">
        <v>0</v>
      </c>
      <c r="O92" s="19">
        <v>0</v>
      </c>
      <c r="P92" s="19">
        <v>6</v>
      </c>
      <c r="Q92" s="19">
        <v>0</v>
      </c>
      <c r="R92" s="19">
        <v>0</v>
      </c>
      <c r="S92" s="19">
        <v>1</v>
      </c>
    </row>
    <row r="93" spans="1:19" ht="38.25">
      <c r="A93" s="18" t="s">
        <v>39</v>
      </c>
      <c r="B93" s="26" t="s">
        <v>12</v>
      </c>
      <c r="C93" s="18" t="s">
        <v>221</v>
      </c>
      <c r="D93" s="19">
        <v>368181</v>
      </c>
      <c r="E93" s="20">
        <v>44827.37875765046</v>
      </c>
      <c r="F93" s="30">
        <f t="shared" si="4"/>
        <v>6.6</v>
      </c>
      <c r="G93" s="30">
        <v>0</v>
      </c>
      <c r="H93" s="30">
        <f t="shared" si="5"/>
        <v>6.6</v>
      </c>
      <c r="I93" s="18" t="s">
        <v>45</v>
      </c>
      <c r="J93" s="24" t="s">
        <v>127</v>
      </c>
      <c r="K93" s="18" t="s">
        <v>2</v>
      </c>
      <c r="L93" s="18" t="s">
        <v>2</v>
      </c>
      <c r="M93" s="19">
        <v>0</v>
      </c>
      <c r="N93" s="19">
        <v>0</v>
      </c>
      <c r="O93" s="19">
        <v>0</v>
      </c>
      <c r="P93" s="19">
        <v>6</v>
      </c>
      <c r="Q93" s="19">
        <v>0</v>
      </c>
      <c r="R93" s="19">
        <v>0</v>
      </c>
      <c r="S93" s="19">
        <v>0.6</v>
      </c>
    </row>
    <row r="94" spans="1:19" ht="38.25">
      <c r="A94" s="18" t="s">
        <v>39</v>
      </c>
      <c r="B94" s="26" t="s">
        <v>12</v>
      </c>
      <c r="C94" s="18" t="s">
        <v>221</v>
      </c>
      <c r="D94" s="19">
        <v>372735</v>
      </c>
      <c r="E94" s="20">
        <v>44834.70609295139</v>
      </c>
      <c r="F94" s="30">
        <f t="shared" si="4"/>
        <v>6.6</v>
      </c>
      <c r="G94" s="30">
        <v>0</v>
      </c>
      <c r="H94" s="30">
        <f t="shared" si="5"/>
        <v>6.6</v>
      </c>
      <c r="I94" s="18" t="s">
        <v>117</v>
      </c>
      <c r="J94" s="24" t="s">
        <v>127</v>
      </c>
      <c r="K94" s="18" t="s">
        <v>2</v>
      </c>
      <c r="L94" s="18" t="s">
        <v>2</v>
      </c>
      <c r="M94" s="19">
        <v>0</v>
      </c>
      <c r="N94" s="19">
        <v>0</v>
      </c>
      <c r="O94" s="19">
        <v>0</v>
      </c>
      <c r="P94" s="19">
        <v>6</v>
      </c>
      <c r="Q94" s="19">
        <v>0</v>
      </c>
      <c r="R94" s="19">
        <v>0</v>
      </c>
      <c r="S94" s="19">
        <v>0.6</v>
      </c>
    </row>
  </sheetData>
  <sheetProtection/>
  <autoFilter ref="A1:S94">
    <sortState ref="A2:S94">
      <sortCondition customList="APROVADO,REPROVADO,DESCLASSIFICADO,AUSENTE" ref="C2:C94"/>
      <sortCondition descending="1" sortBy="value" ref="F2:F94"/>
      <sortCondition descending="1" sortBy="value" ref="M2:M94"/>
      <sortCondition descending="1" sortBy="value" ref="S2:S94"/>
      <sortCondition descending="1" sortBy="value" ref="Q2:Q94"/>
      <sortCondition descending="1" sortBy="value" ref="P2:P94"/>
      <sortCondition descending="1" sortBy="value" ref="O2:O94"/>
      <sortCondition sortBy="value" ref="E2:E94"/>
    </sortState>
  </autoFilter>
  <printOptions/>
  <pageMargins left="0.5118110236220472" right="0.5118110236220472" top="0.7874015748031497" bottom="0.7874015748031497" header="0.31496062992125984" footer="0.31496062992125984"/>
  <pageSetup fitToHeight="4" fitToWidth="2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B1">
      <selection activeCell="I4" sqref="I4"/>
    </sheetView>
  </sheetViews>
  <sheetFormatPr defaultColWidth="17.7109375" defaultRowHeight="15"/>
  <cols>
    <col min="1" max="5" width="17.7109375" style="0" customWidth="1"/>
    <col min="6" max="7" width="17.7109375" style="22" customWidth="1"/>
    <col min="8" max="8" width="17.7109375" style="0" customWidth="1"/>
    <col min="9" max="9" width="31.8515625" style="0" bestFit="1" customWidth="1"/>
    <col min="10" max="10" width="17.7109375" style="23" customWidth="1"/>
  </cols>
  <sheetData>
    <row r="1" spans="1:19" s="3" customFormat="1" ht="75.75" customHeight="1">
      <c r="A1" s="1" t="s">
        <v>11</v>
      </c>
      <c r="B1" s="2" t="s">
        <v>0</v>
      </c>
      <c r="C1" s="2" t="s">
        <v>13</v>
      </c>
      <c r="D1" s="2" t="s">
        <v>14</v>
      </c>
      <c r="E1" s="2" t="s">
        <v>15</v>
      </c>
      <c r="F1" s="16" t="s">
        <v>218</v>
      </c>
      <c r="G1" s="16" t="s">
        <v>219</v>
      </c>
      <c r="H1" s="16" t="s">
        <v>220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</row>
    <row r="2" spans="1:19" ht="38.25">
      <c r="A2" s="27" t="s">
        <v>39</v>
      </c>
      <c r="B2" s="27" t="s">
        <v>12</v>
      </c>
      <c r="C2" s="18" t="s">
        <v>223</v>
      </c>
      <c r="D2" s="19">
        <v>372610</v>
      </c>
      <c r="E2" s="20">
        <v>44834.61740740741</v>
      </c>
      <c r="F2" s="31">
        <f aca="true" t="shared" si="0" ref="F2:F24">G2+H2</f>
        <v>38</v>
      </c>
      <c r="G2" s="31">
        <v>20</v>
      </c>
      <c r="H2" s="31">
        <f aca="true" t="shared" si="1" ref="H2:H24">SUM(M2+N2+O2+P2+Q2+R2+S2)</f>
        <v>18</v>
      </c>
      <c r="I2" s="18" t="s">
        <v>142</v>
      </c>
      <c r="J2" s="24" t="s">
        <v>149</v>
      </c>
      <c r="K2" s="18" t="s">
        <v>2</v>
      </c>
      <c r="L2" s="18" t="s">
        <v>2</v>
      </c>
      <c r="M2" s="19">
        <v>0</v>
      </c>
      <c r="N2" s="19">
        <v>0</v>
      </c>
      <c r="O2" s="19">
        <v>0</v>
      </c>
      <c r="P2" s="19">
        <v>6</v>
      </c>
      <c r="Q2" s="19">
        <v>0</v>
      </c>
      <c r="R2" s="19">
        <v>0</v>
      </c>
      <c r="S2" s="19">
        <v>12</v>
      </c>
    </row>
    <row r="3" spans="1:19" ht="38.25">
      <c r="A3" s="27" t="s">
        <v>39</v>
      </c>
      <c r="B3" s="27" t="s">
        <v>12</v>
      </c>
      <c r="C3" s="18" t="s">
        <v>223</v>
      </c>
      <c r="D3" s="19">
        <v>367057</v>
      </c>
      <c r="E3" s="20">
        <v>44825.857464305554</v>
      </c>
      <c r="F3" s="31">
        <f t="shared" si="0"/>
        <v>36.9</v>
      </c>
      <c r="G3" s="31">
        <v>10</v>
      </c>
      <c r="H3" s="31">
        <f t="shared" si="1"/>
        <v>26.9</v>
      </c>
      <c r="I3" s="18" t="s">
        <v>4</v>
      </c>
      <c r="J3" s="24" t="s">
        <v>149</v>
      </c>
      <c r="K3" s="18" t="s">
        <v>3</v>
      </c>
      <c r="L3" s="18" t="s">
        <v>2</v>
      </c>
      <c r="M3" s="19">
        <v>6</v>
      </c>
      <c r="N3" s="19">
        <v>4</v>
      </c>
      <c r="O3" s="19">
        <v>0</v>
      </c>
      <c r="P3" s="19">
        <v>6</v>
      </c>
      <c r="Q3" s="19">
        <v>3</v>
      </c>
      <c r="R3" s="19">
        <v>1.5</v>
      </c>
      <c r="S3" s="19">
        <v>6.4</v>
      </c>
    </row>
    <row r="4" spans="1:19" ht="38.25">
      <c r="A4" s="27" t="s">
        <v>39</v>
      </c>
      <c r="B4" s="27" t="s">
        <v>12</v>
      </c>
      <c r="C4" s="18" t="s">
        <v>223</v>
      </c>
      <c r="D4" s="19">
        <v>370061</v>
      </c>
      <c r="E4" s="20">
        <v>44830.77157121528</v>
      </c>
      <c r="F4" s="31">
        <f t="shared" si="0"/>
        <v>36.6</v>
      </c>
      <c r="G4" s="31">
        <v>20</v>
      </c>
      <c r="H4" s="31">
        <f t="shared" si="1"/>
        <v>16.6</v>
      </c>
      <c r="I4" s="18" t="s">
        <v>147</v>
      </c>
      <c r="J4" s="24" t="s">
        <v>149</v>
      </c>
      <c r="K4" s="18" t="s">
        <v>2</v>
      </c>
      <c r="L4" s="18" t="s">
        <v>2</v>
      </c>
      <c r="M4" s="19">
        <v>0</v>
      </c>
      <c r="N4" s="19">
        <v>0</v>
      </c>
      <c r="O4" s="19">
        <v>0</v>
      </c>
      <c r="P4" s="19">
        <v>6</v>
      </c>
      <c r="Q4" s="19">
        <v>0</v>
      </c>
      <c r="R4" s="19">
        <v>1</v>
      </c>
      <c r="S4" s="19">
        <v>9.6</v>
      </c>
    </row>
    <row r="5" spans="1:19" ht="38.25">
      <c r="A5" s="27" t="s">
        <v>39</v>
      </c>
      <c r="B5" s="27" t="s">
        <v>12</v>
      </c>
      <c r="C5" s="18" t="s">
        <v>222</v>
      </c>
      <c r="D5" s="19">
        <v>372647</v>
      </c>
      <c r="E5" s="20">
        <v>44834.65751608796</v>
      </c>
      <c r="F5" s="31">
        <f t="shared" si="0"/>
        <v>18.560000000000002</v>
      </c>
      <c r="G5" s="31">
        <v>6.76</v>
      </c>
      <c r="H5" s="31">
        <f t="shared" si="1"/>
        <v>11.8</v>
      </c>
      <c r="I5" s="18" t="s">
        <v>134</v>
      </c>
      <c r="J5" s="24" t="s">
        <v>149</v>
      </c>
      <c r="K5" s="18" t="s">
        <v>2</v>
      </c>
      <c r="L5" s="18" t="s">
        <v>2</v>
      </c>
      <c r="M5" s="19">
        <v>0</v>
      </c>
      <c r="N5" s="19">
        <v>0</v>
      </c>
      <c r="O5" s="19">
        <v>0</v>
      </c>
      <c r="P5" s="19">
        <v>6</v>
      </c>
      <c r="Q5" s="19">
        <v>0</v>
      </c>
      <c r="R5" s="19">
        <v>1</v>
      </c>
      <c r="S5" s="19">
        <v>4.8</v>
      </c>
    </row>
    <row r="6" spans="1:19" ht="38.25">
      <c r="A6" s="27" t="s">
        <v>39</v>
      </c>
      <c r="B6" s="27" t="s">
        <v>12</v>
      </c>
      <c r="C6" s="18" t="s">
        <v>29</v>
      </c>
      <c r="D6" s="19">
        <v>368067</v>
      </c>
      <c r="E6" s="20">
        <v>44826.971678194444</v>
      </c>
      <c r="F6" s="27">
        <f t="shared" si="0"/>
        <v>22.1</v>
      </c>
      <c r="G6" s="27">
        <v>0</v>
      </c>
      <c r="H6" s="27">
        <f t="shared" si="1"/>
        <v>22.1</v>
      </c>
      <c r="I6" s="18" t="s">
        <v>136</v>
      </c>
      <c r="J6" s="24" t="s">
        <v>149</v>
      </c>
      <c r="K6" s="18" t="s">
        <v>2</v>
      </c>
      <c r="L6" s="18" t="s">
        <v>2</v>
      </c>
      <c r="M6" s="19">
        <v>0</v>
      </c>
      <c r="N6" s="19">
        <v>0</v>
      </c>
      <c r="O6" s="19">
        <v>0</v>
      </c>
      <c r="P6" s="19">
        <v>6</v>
      </c>
      <c r="Q6" s="19">
        <v>3</v>
      </c>
      <c r="R6" s="19">
        <v>1.5</v>
      </c>
      <c r="S6" s="19">
        <v>11.6</v>
      </c>
    </row>
    <row r="7" spans="1:19" ht="38.25">
      <c r="A7" s="27" t="s">
        <v>39</v>
      </c>
      <c r="B7" s="27" t="s">
        <v>12</v>
      </c>
      <c r="C7" s="18" t="s">
        <v>29</v>
      </c>
      <c r="D7" s="19">
        <v>367412</v>
      </c>
      <c r="E7" s="20">
        <v>44826.447749224535</v>
      </c>
      <c r="F7" s="27">
        <f t="shared" si="0"/>
        <v>12.4</v>
      </c>
      <c r="G7" s="27">
        <v>0</v>
      </c>
      <c r="H7" s="27">
        <f t="shared" si="1"/>
        <v>12.4</v>
      </c>
      <c r="I7" s="18" t="s">
        <v>145</v>
      </c>
      <c r="J7" s="24" t="s">
        <v>149</v>
      </c>
      <c r="K7" s="18" t="s">
        <v>2</v>
      </c>
      <c r="L7" s="18" t="s">
        <v>2</v>
      </c>
      <c r="M7" s="19">
        <v>0</v>
      </c>
      <c r="N7" s="19">
        <v>0</v>
      </c>
      <c r="O7" s="19">
        <v>0</v>
      </c>
      <c r="P7" s="19">
        <v>6</v>
      </c>
      <c r="Q7" s="19">
        <v>4</v>
      </c>
      <c r="R7" s="19">
        <v>0</v>
      </c>
      <c r="S7" s="19">
        <v>2.4</v>
      </c>
    </row>
    <row r="8" spans="1:19" ht="38.25">
      <c r="A8" s="27" t="s">
        <v>39</v>
      </c>
      <c r="B8" s="27" t="s">
        <v>12</v>
      </c>
      <c r="C8" s="18" t="s">
        <v>29</v>
      </c>
      <c r="D8" s="19">
        <v>369258</v>
      </c>
      <c r="E8" s="20">
        <v>44829.71156460648</v>
      </c>
      <c r="F8" s="27">
        <f t="shared" si="0"/>
        <v>8.4</v>
      </c>
      <c r="G8" s="27">
        <v>0</v>
      </c>
      <c r="H8" s="27">
        <f t="shared" si="1"/>
        <v>8.4</v>
      </c>
      <c r="I8" s="18" t="s">
        <v>130</v>
      </c>
      <c r="J8" s="24" t="s">
        <v>149</v>
      </c>
      <c r="K8" s="18" t="s">
        <v>2</v>
      </c>
      <c r="L8" s="18" t="s">
        <v>2</v>
      </c>
      <c r="M8" s="19">
        <v>0</v>
      </c>
      <c r="N8" s="19">
        <v>0</v>
      </c>
      <c r="O8" s="19">
        <v>0</v>
      </c>
      <c r="P8" s="19">
        <v>6</v>
      </c>
      <c r="Q8" s="19">
        <v>0</v>
      </c>
      <c r="R8" s="19">
        <v>0</v>
      </c>
      <c r="S8" s="19">
        <v>2.4</v>
      </c>
    </row>
    <row r="9" spans="1:19" ht="38.25">
      <c r="A9" s="27" t="s">
        <v>39</v>
      </c>
      <c r="B9" s="27" t="s">
        <v>12</v>
      </c>
      <c r="C9" s="18" t="s">
        <v>221</v>
      </c>
      <c r="D9" s="19">
        <v>368662</v>
      </c>
      <c r="E9" s="20">
        <v>44827.68357105324</v>
      </c>
      <c r="F9" s="27">
        <f t="shared" si="0"/>
        <v>21.5</v>
      </c>
      <c r="G9" s="27">
        <v>0</v>
      </c>
      <c r="H9" s="27">
        <f t="shared" si="1"/>
        <v>21.5</v>
      </c>
      <c r="I9" s="18" t="s">
        <v>133</v>
      </c>
      <c r="J9" s="24" t="s">
        <v>149</v>
      </c>
      <c r="K9" s="18" t="s">
        <v>2</v>
      </c>
      <c r="L9" s="18" t="s">
        <v>2</v>
      </c>
      <c r="M9" s="19">
        <v>0</v>
      </c>
      <c r="N9" s="19">
        <v>0</v>
      </c>
      <c r="O9" s="19">
        <v>0</v>
      </c>
      <c r="P9" s="19">
        <v>6</v>
      </c>
      <c r="Q9" s="19">
        <v>3</v>
      </c>
      <c r="R9" s="19">
        <v>0.5</v>
      </c>
      <c r="S9" s="19">
        <v>12</v>
      </c>
    </row>
    <row r="10" spans="1:19" ht="38.25">
      <c r="A10" s="27" t="s">
        <v>39</v>
      </c>
      <c r="B10" s="27" t="s">
        <v>12</v>
      </c>
      <c r="C10" s="18" t="s">
        <v>221</v>
      </c>
      <c r="D10" s="19">
        <v>369353</v>
      </c>
      <c r="E10" s="20">
        <v>44830.0151246412</v>
      </c>
      <c r="F10" s="27">
        <f t="shared" si="0"/>
        <v>18.6</v>
      </c>
      <c r="G10" s="27">
        <v>0</v>
      </c>
      <c r="H10" s="27">
        <f t="shared" si="1"/>
        <v>18.6</v>
      </c>
      <c r="I10" s="18" t="s">
        <v>141</v>
      </c>
      <c r="J10" s="24" t="s">
        <v>149</v>
      </c>
      <c r="K10" s="18" t="s">
        <v>2</v>
      </c>
      <c r="L10" s="18" t="s">
        <v>2</v>
      </c>
      <c r="M10" s="19">
        <v>0</v>
      </c>
      <c r="N10" s="19">
        <v>0</v>
      </c>
      <c r="O10" s="19">
        <v>0</v>
      </c>
      <c r="P10" s="19">
        <v>6</v>
      </c>
      <c r="Q10" s="19">
        <v>3</v>
      </c>
      <c r="R10" s="19">
        <v>0.2</v>
      </c>
      <c r="S10" s="19">
        <v>9.4</v>
      </c>
    </row>
    <row r="11" spans="1:19" ht="38.25">
      <c r="A11" s="27" t="s">
        <v>39</v>
      </c>
      <c r="B11" s="27" t="s">
        <v>12</v>
      </c>
      <c r="C11" s="18" t="s">
        <v>221</v>
      </c>
      <c r="D11" s="19">
        <v>371137</v>
      </c>
      <c r="E11" s="20">
        <v>44832.49917516203</v>
      </c>
      <c r="F11" s="27">
        <f t="shared" si="0"/>
        <v>16.6</v>
      </c>
      <c r="G11" s="27">
        <v>0</v>
      </c>
      <c r="H11" s="27">
        <f t="shared" si="1"/>
        <v>16.6</v>
      </c>
      <c r="I11" s="18" t="s">
        <v>138</v>
      </c>
      <c r="J11" s="24" t="s">
        <v>149</v>
      </c>
      <c r="K11" s="18" t="s">
        <v>2</v>
      </c>
      <c r="L11" s="18" t="s">
        <v>2</v>
      </c>
      <c r="M11" s="19">
        <v>0</v>
      </c>
      <c r="N11" s="19">
        <v>0</v>
      </c>
      <c r="O11" s="19">
        <v>0</v>
      </c>
      <c r="P11" s="19">
        <v>6</v>
      </c>
      <c r="Q11" s="19">
        <v>0</v>
      </c>
      <c r="R11" s="19">
        <v>1</v>
      </c>
      <c r="S11" s="19">
        <v>9.6</v>
      </c>
    </row>
    <row r="12" spans="1:19" ht="38.25">
      <c r="A12" s="27" t="s">
        <v>39</v>
      </c>
      <c r="B12" s="27" t="s">
        <v>12</v>
      </c>
      <c r="C12" s="18" t="s">
        <v>221</v>
      </c>
      <c r="D12" s="19">
        <v>367954</v>
      </c>
      <c r="E12" s="20">
        <v>44826.82296443287</v>
      </c>
      <c r="F12" s="27">
        <f t="shared" si="0"/>
        <v>16.2</v>
      </c>
      <c r="G12" s="27">
        <v>0</v>
      </c>
      <c r="H12" s="27">
        <f t="shared" si="1"/>
        <v>16.2</v>
      </c>
      <c r="I12" s="18" t="s">
        <v>144</v>
      </c>
      <c r="J12" s="24" t="s">
        <v>149</v>
      </c>
      <c r="K12" s="18" t="s">
        <v>2</v>
      </c>
      <c r="L12" s="18" t="s">
        <v>2</v>
      </c>
      <c r="M12" s="19">
        <v>0</v>
      </c>
      <c r="N12" s="19">
        <v>0</v>
      </c>
      <c r="O12" s="19">
        <v>0</v>
      </c>
      <c r="P12" s="19">
        <v>6</v>
      </c>
      <c r="Q12" s="19">
        <v>3</v>
      </c>
      <c r="R12" s="19">
        <v>0</v>
      </c>
      <c r="S12" s="19">
        <v>7.2</v>
      </c>
    </row>
    <row r="13" spans="1:19" ht="38.25">
      <c r="A13" s="27" t="s">
        <v>39</v>
      </c>
      <c r="B13" s="27" t="s">
        <v>12</v>
      </c>
      <c r="C13" s="18" t="s">
        <v>221</v>
      </c>
      <c r="D13" s="19">
        <v>367511</v>
      </c>
      <c r="E13" s="20">
        <v>44826.49695576389</v>
      </c>
      <c r="F13" s="27">
        <f t="shared" si="0"/>
        <v>15.6</v>
      </c>
      <c r="G13" s="27">
        <v>0</v>
      </c>
      <c r="H13" s="27">
        <f t="shared" si="1"/>
        <v>15.6</v>
      </c>
      <c r="I13" s="18" t="s">
        <v>131</v>
      </c>
      <c r="J13" s="24" t="s">
        <v>149</v>
      </c>
      <c r="K13" s="18" t="s">
        <v>2</v>
      </c>
      <c r="L13" s="18" t="s">
        <v>2</v>
      </c>
      <c r="M13" s="19">
        <v>0</v>
      </c>
      <c r="N13" s="19">
        <v>0</v>
      </c>
      <c r="O13" s="19">
        <v>0</v>
      </c>
      <c r="P13" s="19">
        <v>6</v>
      </c>
      <c r="Q13" s="19">
        <v>0</v>
      </c>
      <c r="R13" s="19">
        <v>0</v>
      </c>
      <c r="S13" s="19">
        <v>9.6</v>
      </c>
    </row>
    <row r="14" spans="1:19" ht="38.25">
      <c r="A14" s="27" t="s">
        <v>39</v>
      </c>
      <c r="B14" s="27" t="s">
        <v>12</v>
      </c>
      <c r="C14" s="18" t="s">
        <v>221</v>
      </c>
      <c r="D14" s="19">
        <v>370337</v>
      </c>
      <c r="E14" s="20">
        <v>44831.45633796296</v>
      </c>
      <c r="F14" s="27">
        <f t="shared" si="0"/>
        <v>15.6</v>
      </c>
      <c r="G14" s="27">
        <v>0</v>
      </c>
      <c r="H14" s="27">
        <f t="shared" si="1"/>
        <v>15.6</v>
      </c>
      <c r="I14" s="18" t="s">
        <v>137</v>
      </c>
      <c r="J14" s="24" t="s">
        <v>149</v>
      </c>
      <c r="K14" s="18" t="s">
        <v>2</v>
      </c>
      <c r="L14" s="18" t="s">
        <v>2</v>
      </c>
      <c r="M14" s="19">
        <v>0</v>
      </c>
      <c r="N14" s="19">
        <v>0</v>
      </c>
      <c r="O14" s="19">
        <v>0</v>
      </c>
      <c r="P14" s="19">
        <v>6</v>
      </c>
      <c r="Q14" s="19">
        <v>0</v>
      </c>
      <c r="R14" s="19">
        <v>0</v>
      </c>
      <c r="S14" s="19">
        <v>9.6</v>
      </c>
    </row>
    <row r="15" spans="1:19" ht="38.25">
      <c r="A15" s="27" t="s">
        <v>39</v>
      </c>
      <c r="B15" s="27" t="s">
        <v>12</v>
      </c>
      <c r="C15" s="18" t="s">
        <v>221</v>
      </c>
      <c r="D15" s="19">
        <v>370852</v>
      </c>
      <c r="E15" s="20">
        <v>44831.873585636575</v>
      </c>
      <c r="F15" s="27">
        <f t="shared" si="0"/>
        <v>15.5</v>
      </c>
      <c r="G15" s="27">
        <v>0</v>
      </c>
      <c r="H15" s="27">
        <f t="shared" si="1"/>
        <v>15.5</v>
      </c>
      <c r="I15" s="18" t="s">
        <v>128</v>
      </c>
      <c r="J15" s="24" t="s">
        <v>149</v>
      </c>
      <c r="K15" s="18" t="s">
        <v>2</v>
      </c>
      <c r="L15" s="18" t="s">
        <v>2</v>
      </c>
      <c r="M15" s="19">
        <v>0</v>
      </c>
      <c r="N15" s="19">
        <v>0</v>
      </c>
      <c r="O15" s="19">
        <v>0</v>
      </c>
      <c r="P15" s="19">
        <v>6</v>
      </c>
      <c r="Q15" s="19">
        <v>3</v>
      </c>
      <c r="R15" s="19">
        <v>1.5</v>
      </c>
      <c r="S15" s="19">
        <v>5</v>
      </c>
    </row>
    <row r="16" spans="1:19" ht="38.25">
      <c r="A16" s="27" t="s">
        <v>39</v>
      </c>
      <c r="B16" s="27" t="s">
        <v>12</v>
      </c>
      <c r="C16" s="18" t="s">
        <v>221</v>
      </c>
      <c r="D16" s="19">
        <v>372157</v>
      </c>
      <c r="E16" s="20">
        <v>44834.009861273145</v>
      </c>
      <c r="F16" s="27">
        <f t="shared" si="0"/>
        <v>13.7</v>
      </c>
      <c r="G16" s="27">
        <v>0</v>
      </c>
      <c r="H16" s="27">
        <f t="shared" si="1"/>
        <v>13.7</v>
      </c>
      <c r="I16" s="18" t="s">
        <v>129</v>
      </c>
      <c r="J16" s="24" t="s">
        <v>149</v>
      </c>
      <c r="K16" s="18" t="s">
        <v>2</v>
      </c>
      <c r="L16" s="18" t="s">
        <v>2</v>
      </c>
      <c r="M16" s="19">
        <v>0</v>
      </c>
      <c r="N16" s="19">
        <v>0</v>
      </c>
      <c r="O16" s="19">
        <v>0</v>
      </c>
      <c r="P16" s="19">
        <v>6</v>
      </c>
      <c r="Q16" s="19">
        <v>0</v>
      </c>
      <c r="R16" s="19">
        <v>0.9</v>
      </c>
      <c r="S16" s="19">
        <v>6.8</v>
      </c>
    </row>
    <row r="17" spans="1:19" ht="38.25">
      <c r="A17" s="27" t="s">
        <v>39</v>
      </c>
      <c r="B17" s="27" t="s">
        <v>12</v>
      </c>
      <c r="C17" s="18" t="s">
        <v>221</v>
      </c>
      <c r="D17" s="19">
        <v>369148</v>
      </c>
      <c r="E17" s="20">
        <v>44828.90958474537</v>
      </c>
      <c r="F17" s="27">
        <f t="shared" si="0"/>
        <v>13.1</v>
      </c>
      <c r="G17" s="27">
        <v>0</v>
      </c>
      <c r="H17" s="27">
        <f t="shared" si="1"/>
        <v>13.1</v>
      </c>
      <c r="I17" s="18" t="s">
        <v>140</v>
      </c>
      <c r="J17" s="24" t="s">
        <v>149</v>
      </c>
      <c r="K17" s="18" t="s">
        <v>2</v>
      </c>
      <c r="L17" s="18" t="s">
        <v>2</v>
      </c>
      <c r="M17" s="19">
        <v>0</v>
      </c>
      <c r="N17" s="19">
        <v>0</v>
      </c>
      <c r="O17" s="19">
        <v>0</v>
      </c>
      <c r="P17" s="19">
        <v>6</v>
      </c>
      <c r="Q17" s="19">
        <v>3</v>
      </c>
      <c r="R17" s="19">
        <v>1.5</v>
      </c>
      <c r="S17" s="19">
        <v>2.6</v>
      </c>
    </row>
    <row r="18" spans="1:19" ht="38.25">
      <c r="A18" s="27" t="s">
        <v>39</v>
      </c>
      <c r="B18" s="27" t="s">
        <v>12</v>
      </c>
      <c r="C18" s="18" t="s">
        <v>221</v>
      </c>
      <c r="D18" s="19">
        <v>373016</v>
      </c>
      <c r="E18" s="20">
        <v>44834.88057555555</v>
      </c>
      <c r="F18" s="27">
        <f t="shared" si="0"/>
        <v>12.1</v>
      </c>
      <c r="G18" s="27">
        <v>0</v>
      </c>
      <c r="H18" s="27">
        <f t="shared" si="1"/>
        <v>12.1</v>
      </c>
      <c r="I18" s="18" t="s">
        <v>132</v>
      </c>
      <c r="J18" s="24" t="s">
        <v>149</v>
      </c>
      <c r="K18" s="18" t="s">
        <v>2</v>
      </c>
      <c r="L18" s="18" t="s">
        <v>2</v>
      </c>
      <c r="M18" s="19">
        <v>0</v>
      </c>
      <c r="N18" s="19">
        <v>0</v>
      </c>
      <c r="O18" s="19">
        <v>0</v>
      </c>
      <c r="P18" s="19">
        <v>6</v>
      </c>
      <c r="Q18" s="19">
        <v>0</v>
      </c>
      <c r="R18" s="19">
        <v>1.5</v>
      </c>
      <c r="S18" s="19">
        <v>4.6</v>
      </c>
    </row>
    <row r="19" spans="1:19" ht="38.25">
      <c r="A19" s="27" t="s">
        <v>39</v>
      </c>
      <c r="B19" s="27" t="s">
        <v>12</v>
      </c>
      <c r="C19" s="18" t="s">
        <v>221</v>
      </c>
      <c r="D19" s="19">
        <v>367725</v>
      </c>
      <c r="E19" s="20">
        <v>44826.63673864583</v>
      </c>
      <c r="F19" s="27">
        <f t="shared" si="0"/>
        <v>11.4</v>
      </c>
      <c r="G19" s="27">
        <v>0</v>
      </c>
      <c r="H19" s="27">
        <f t="shared" si="1"/>
        <v>11.4</v>
      </c>
      <c r="I19" s="18" t="s">
        <v>1</v>
      </c>
      <c r="J19" s="24" t="s">
        <v>149</v>
      </c>
      <c r="K19" s="18" t="s">
        <v>2</v>
      </c>
      <c r="L19" s="18" t="s">
        <v>2</v>
      </c>
      <c r="M19" s="19">
        <v>0</v>
      </c>
      <c r="N19" s="19">
        <v>0</v>
      </c>
      <c r="O19" s="19">
        <v>0</v>
      </c>
      <c r="P19" s="19">
        <v>6</v>
      </c>
      <c r="Q19" s="19">
        <v>3</v>
      </c>
      <c r="R19" s="19">
        <v>0</v>
      </c>
      <c r="S19" s="19">
        <v>2.4</v>
      </c>
    </row>
    <row r="20" spans="1:19" ht="38.25">
      <c r="A20" s="27" t="s">
        <v>39</v>
      </c>
      <c r="B20" s="27" t="s">
        <v>12</v>
      </c>
      <c r="C20" s="18" t="s">
        <v>221</v>
      </c>
      <c r="D20" s="19">
        <v>367577</v>
      </c>
      <c r="E20" s="20">
        <v>44826.54331951389</v>
      </c>
      <c r="F20" s="27">
        <f t="shared" si="0"/>
        <v>11.1</v>
      </c>
      <c r="G20" s="27">
        <v>0</v>
      </c>
      <c r="H20" s="27">
        <f t="shared" si="1"/>
        <v>11.1</v>
      </c>
      <c r="I20" s="18" t="s">
        <v>143</v>
      </c>
      <c r="J20" s="24" t="s">
        <v>149</v>
      </c>
      <c r="K20" s="18" t="s">
        <v>2</v>
      </c>
      <c r="L20" s="18" t="s">
        <v>2</v>
      </c>
      <c r="M20" s="19">
        <v>0</v>
      </c>
      <c r="N20" s="19">
        <v>0</v>
      </c>
      <c r="O20" s="19">
        <v>0</v>
      </c>
      <c r="P20" s="19">
        <v>6</v>
      </c>
      <c r="Q20" s="19">
        <v>3</v>
      </c>
      <c r="R20" s="19">
        <v>1.5</v>
      </c>
      <c r="S20" s="19">
        <v>0.6</v>
      </c>
    </row>
    <row r="21" spans="1:19" ht="38.25">
      <c r="A21" s="27" t="s">
        <v>39</v>
      </c>
      <c r="B21" s="27" t="s">
        <v>12</v>
      </c>
      <c r="C21" s="18" t="s">
        <v>221</v>
      </c>
      <c r="D21" s="19">
        <v>369865</v>
      </c>
      <c r="E21" s="20">
        <v>44830.63945216435</v>
      </c>
      <c r="F21" s="27">
        <f t="shared" si="0"/>
        <v>11.1</v>
      </c>
      <c r="G21" s="27">
        <v>0</v>
      </c>
      <c r="H21" s="27">
        <f t="shared" si="1"/>
        <v>11.1</v>
      </c>
      <c r="I21" s="18" t="s">
        <v>135</v>
      </c>
      <c r="J21" s="24" t="s">
        <v>149</v>
      </c>
      <c r="K21" s="18" t="s">
        <v>2</v>
      </c>
      <c r="L21" s="18" t="s">
        <v>2</v>
      </c>
      <c r="M21" s="19">
        <v>0</v>
      </c>
      <c r="N21" s="19">
        <v>0</v>
      </c>
      <c r="O21" s="19">
        <v>0</v>
      </c>
      <c r="P21" s="19">
        <v>6</v>
      </c>
      <c r="Q21" s="19">
        <v>4</v>
      </c>
      <c r="R21" s="19">
        <v>0.9</v>
      </c>
      <c r="S21" s="19">
        <v>0.2</v>
      </c>
    </row>
    <row r="22" spans="1:19" ht="38.25">
      <c r="A22" s="27" t="s">
        <v>39</v>
      </c>
      <c r="B22" s="27" t="s">
        <v>12</v>
      </c>
      <c r="C22" s="18" t="s">
        <v>221</v>
      </c>
      <c r="D22" s="19">
        <v>367543</v>
      </c>
      <c r="E22" s="20">
        <v>44826.50910368055</v>
      </c>
      <c r="F22" s="27">
        <f t="shared" si="0"/>
        <v>10.7</v>
      </c>
      <c r="G22" s="27">
        <v>0</v>
      </c>
      <c r="H22" s="27">
        <f t="shared" si="1"/>
        <v>10.7</v>
      </c>
      <c r="I22" s="18" t="s">
        <v>139</v>
      </c>
      <c r="J22" s="24" t="s">
        <v>149</v>
      </c>
      <c r="K22" s="18" t="s">
        <v>2</v>
      </c>
      <c r="L22" s="18" t="s">
        <v>2</v>
      </c>
      <c r="M22" s="19">
        <v>0</v>
      </c>
      <c r="N22" s="19">
        <v>0</v>
      </c>
      <c r="O22" s="19">
        <v>0</v>
      </c>
      <c r="P22" s="19">
        <v>6</v>
      </c>
      <c r="Q22" s="19">
        <v>3</v>
      </c>
      <c r="R22" s="19">
        <v>1.5</v>
      </c>
      <c r="S22" s="19">
        <v>0.2</v>
      </c>
    </row>
    <row r="23" spans="1:19" ht="38.25">
      <c r="A23" s="27" t="s">
        <v>39</v>
      </c>
      <c r="B23" s="27" t="s">
        <v>12</v>
      </c>
      <c r="C23" s="18" t="s">
        <v>221</v>
      </c>
      <c r="D23" s="19">
        <v>372338</v>
      </c>
      <c r="E23" s="20">
        <v>44834.41698795139</v>
      </c>
      <c r="F23" s="27">
        <f t="shared" si="0"/>
        <v>10.2</v>
      </c>
      <c r="G23" s="27">
        <v>0</v>
      </c>
      <c r="H23" s="27">
        <f t="shared" si="1"/>
        <v>10.2</v>
      </c>
      <c r="I23" s="18" t="s">
        <v>146</v>
      </c>
      <c r="J23" s="24" t="s">
        <v>149</v>
      </c>
      <c r="K23" s="18" t="s">
        <v>2</v>
      </c>
      <c r="L23" s="18" t="s">
        <v>2</v>
      </c>
      <c r="M23" s="19">
        <v>0</v>
      </c>
      <c r="N23" s="19">
        <v>0</v>
      </c>
      <c r="O23" s="19">
        <v>0</v>
      </c>
      <c r="P23" s="19">
        <v>6</v>
      </c>
      <c r="Q23" s="19">
        <v>3</v>
      </c>
      <c r="R23" s="19">
        <v>0.6</v>
      </c>
      <c r="S23" s="19">
        <v>0.6</v>
      </c>
    </row>
    <row r="24" spans="1:19" ht="38.25">
      <c r="A24" s="27" t="s">
        <v>39</v>
      </c>
      <c r="B24" s="27" t="s">
        <v>12</v>
      </c>
      <c r="C24" s="18" t="s">
        <v>221</v>
      </c>
      <c r="D24" s="19">
        <v>373070</v>
      </c>
      <c r="E24" s="20">
        <v>44834.904669930555</v>
      </c>
      <c r="F24" s="27">
        <f t="shared" si="0"/>
        <v>8.9</v>
      </c>
      <c r="G24" s="27">
        <v>0</v>
      </c>
      <c r="H24" s="27">
        <f t="shared" si="1"/>
        <v>8.9</v>
      </c>
      <c r="I24" s="18" t="s">
        <v>148</v>
      </c>
      <c r="J24" s="24" t="s">
        <v>149</v>
      </c>
      <c r="K24" s="18" t="s">
        <v>2</v>
      </c>
      <c r="L24" s="18" t="s">
        <v>2</v>
      </c>
      <c r="M24" s="19">
        <v>0</v>
      </c>
      <c r="N24" s="19">
        <v>0</v>
      </c>
      <c r="O24" s="19">
        <v>0</v>
      </c>
      <c r="P24" s="19">
        <v>6</v>
      </c>
      <c r="Q24" s="19">
        <v>0</v>
      </c>
      <c r="R24" s="19">
        <v>0.5</v>
      </c>
      <c r="S24" s="19">
        <v>2.4</v>
      </c>
    </row>
  </sheetData>
  <sheetProtection/>
  <autoFilter ref="A1:S24">
    <sortState ref="A2:S24">
      <sortCondition descending="1" sortBy="value" ref="H2:H24"/>
    </sortState>
  </autoFilter>
  <printOptions/>
  <pageMargins left="0.5118110236220472" right="0.5118110236220472" top="0.7874015748031497" bottom="0.7874015748031497" header="0.31496062992125984" footer="0.31496062992125984"/>
  <pageSetup fitToHeight="4" fitToWidth="2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PageLayoutView="0" workbookViewId="0" topLeftCell="A1">
      <selection activeCell="I2" sqref="I2"/>
    </sheetView>
  </sheetViews>
  <sheetFormatPr defaultColWidth="17.7109375" defaultRowHeight="15"/>
  <cols>
    <col min="1" max="5" width="17.7109375" style="0" customWidth="1"/>
    <col min="6" max="7" width="17.7109375" style="22" customWidth="1"/>
    <col min="8" max="8" width="17.7109375" style="0" customWidth="1"/>
    <col min="9" max="9" width="33.57421875" style="0" bestFit="1" customWidth="1"/>
  </cols>
  <sheetData>
    <row r="1" spans="1:19" s="3" customFormat="1" ht="75.75" customHeight="1">
      <c r="A1" s="1" t="s">
        <v>11</v>
      </c>
      <c r="B1" s="2" t="s">
        <v>0</v>
      </c>
      <c r="C1" s="2" t="s">
        <v>13</v>
      </c>
      <c r="D1" s="2" t="s">
        <v>14</v>
      </c>
      <c r="E1" s="2" t="s">
        <v>15</v>
      </c>
      <c r="F1" s="16" t="s">
        <v>218</v>
      </c>
      <c r="G1" s="16" t="s">
        <v>219</v>
      </c>
      <c r="H1" s="16" t="s">
        <v>220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</row>
    <row r="2" spans="1:19" ht="15">
      <c r="A2" s="21" t="s">
        <v>39</v>
      </c>
      <c r="B2" s="21" t="s">
        <v>12</v>
      </c>
      <c r="C2" s="18" t="s">
        <v>223</v>
      </c>
      <c r="D2" s="19">
        <v>366738</v>
      </c>
      <c r="E2" s="20">
        <v>44825.63038476852</v>
      </c>
      <c r="F2" s="21">
        <f aca="true" t="shared" si="0" ref="F2:F18">G2+H2</f>
        <v>35.5</v>
      </c>
      <c r="G2" s="21">
        <v>20</v>
      </c>
      <c r="H2" s="21">
        <f aca="true" t="shared" si="1" ref="H2:H18">SUM(M2+N2+O2+P2+Q2+R2+S2)</f>
        <v>15.5</v>
      </c>
      <c r="I2" s="18" t="s">
        <v>158</v>
      </c>
      <c r="J2" s="18" t="s">
        <v>165</v>
      </c>
      <c r="K2" s="18" t="s">
        <v>2</v>
      </c>
      <c r="L2" s="18" t="s">
        <v>2</v>
      </c>
      <c r="M2" s="19">
        <v>0</v>
      </c>
      <c r="N2" s="19">
        <v>0</v>
      </c>
      <c r="O2" s="19">
        <v>3</v>
      </c>
      <c r="P2" s="19">
        <v>0</v>
      </c>
      <c r="Q2" s="19">
        <v>0</v>
      </c>
      <c r="R2" s="19">
        <v>0.5</v>
      </c>
      <c r="S2" s="19">
        <v>12</v>
      </c>
    </row>
    <row r="3" spans="1:19" ht="15">
      <c r="A3" s="21" t="s">
        <v>39</v>
      </c>
      <c r="B3" s="21" t="s">
        <v>12</v>
      </c>
      <c r="C3" s="18" t="s">
        <v>223</v>
      </c>
      <c r="D3" s="19">
        <v>371805</v>
      </c>
      <c r="E3" s="20">
        <v>44833.58474054398</v>
      </c>
      <c r="F3" s="21">
        <f t="shared" si="0"/>
        <v>31.4</v>
      </c>
      <c r="G3" s="21">
        <v>16</v>
      </c>
      <c r="H3" s="21">
        <f t="shared" si="1"/>
        <v>15.4</v>
      </c>
      <c r="I3" s="18" t="s">
        <v>163</v>
      </c>
      <c r="J3" s="18" t="s">
        <v>165</v>
      </c>
      <c r="K3" s="18" t="s">
        <v>2</v>
      </c>
      <c r="L3" s="18" t="s">
        <v>2</v>
      </c>
      <c r="M3" s="19">
        <v>0</v>
      </c>
      <c r="N3" s="19">
        <v>0</v>
      </c>
      <c r="O3" s="19">
        <v>3</v>
      </c>
      <c r="P3" s="19">
        <v>0</v>
      </c>
      <c r="Q3" s="19">
        <v>0</v>
      </c>
      <c r="R3" s="19">
        <v>0.4</v>
      </c>
      <c r="S3" s="19">
        <v>12</v>
      </c>
    </row>
    <row r="4" spans="1:19" ht="15">
      <c r="A4" s="21" t="s">
        <v>39</v>
      </c>
      <c r="B4" s="21" t="s">
        <v>12</v>
      </c>
      <c r="C4" s="18" t="s">
        <v>223</v>
      </c>
      <c r="D4" s="19">
        <v>372006</v>
      </c>
      <c r="E4" s="20">
        <v>44833.78765398148</v>
      </c>
      <c r="F4" s="21">
        <f t="shared" si="0"/>
        <v>30.4</v>
      </c>
      <c r="G4" s="21">
        <v>14</v>
      </c>
      <c r="H4" s="21">
        <f t="shared" si="1"/>
        <v>16.4</v>
      </c>
      <c r="I4" s="18" t="s">
        <v>159</v>
      </c>
      <c r="J4" s="18" t="s">
        <v>165</v>
      </c>
      <c r="K4" s="18" t="s">
        <v>2</v>
      </c>
      <c r="L4" s="18" t="s">
        <v>2</v>
      </c>
      <c r="M4" s="19">
        <v>0</v>
      </c>
      <c r="N4" s="19">
        <v>0</v>
      </c>
      <c r="O4" s="19">
        <v>3</v>
      </c>
      <c r="P4" s="19">
        <v>0</v>
      </c>
      <c r="Q4" s="19">
        <v>0</v>
      </c>
      <c r="R4" s="19">
        <v>1.4</v>
      </c>
      <c r="S4" s="19">
        <v>12</v>
      </c>
    </row>
    <row r="5" spans="1:19" ht="15">
      <c r="A5" s="21" t="s">
        <v>39</v>
      </c>
      <c r="B5" s="21" t="s">
        <v>12</v>
      </c>
      <c r="C5" s="18" t="s">
        <v>223</v>
      </c>
      <c r="D5" s="19">
        <v>371761</v>
      </c>
      <c r="E5" s="20">
        <v>44833.54212976852</v>
      </c>
      <c r="F5" s="21">
        <f t="shared" si="0"/>
        <v>27.2</v>
      </c>
      <c r="G5" s="21">
        <v>20</v>
      </c>
      <c r="H5" s="21">
        <f t="shared" si="1"/>
        <v>7.2</v>
      </c>
      <c r="I5" s="18" t="s">
        <v>157</v>
      </c>
      <c r="J5" s="18" t="s">
        <v>165</v>
      </c>
      <c r="K5" s="18" t="s">
        <v>2</v>
      </c>
      <c r="L5" s="18" t="s">
        <v>2</v>
      </c>
      <c r="M5" s="19">
        <v>0</v>
      </c>
      <c r="N5" s="19">
        <v>0</v>
      </c>
      <c r="O5" s="19">
        <v>3</v>
      </c>
      <c r="P5" s="19">
        <v>0</v>
      </c>
      <c r="Q5" s="19">
        <v>0</v>
      </c>
      <c r="R5" s="19">
        <v>1.2</v>
      </c>
      <c r="S5" s="19">
        <v>3</v>
      </c>
    </row>
    <row r="6" spans="1:19" ht="15">
      <c r="A6" s="21" t="s">
        <v>39</v>
      </c>
      <c r="B6" s="21" t="s">
        <v>12</v>
      </c>
      <c r="C6" s="18" t="s">
        <v>223</v>
      </c>
      <c r="D6" s="19">
        <v>371521</v>
      </c>
      <c r="E6" s="20">
        <v>44832.93424037037</v>
      </c>
      <c r="F6" s="21">
        <f t="shared" si="0"/>
        <v>26.6</v>
      </c>
      <c r="G6" s="21">
        <v>13</v>
      </c>
      <c r="H6" s="21">
        <f t="shared" si="1"/>
        <v>13.6</v>
      </c>
      <c r="I6" s="18" t="s">
        <v>164</v>
      </c>
      <c r="J6" s="18" t="s">
        <v>165</v>
      </c>
      <c r="K6" s="18" t="s">
        <v>3</v>
      </c>
      <c r="L6" s="18" t="s">
        <v>2</v>
      </c>
      <c r="M6" s="19">
        <v>6</v>
      </c>
      <c r="N6" s="19">
        <v>4</v>
      </c>
      <c r="O6" s="19">
        <v>3</v>
      </c>
      <c r="P6" s="19">
        <v>0</v>
      </c>
      <c r="Q6" s="19">
        <v>0</v>
      </c>
      <c r="R6" s="19">
        <v>0.2</v>
      </c>
      <c r="S6" s="19">
        <v>0.4</v>
      </c>
    </row>
    <row r="7" spans="1:19" ht="15">
      <c r="A7" s="21" t="s">
        <v>39</v>
      </c>
      <c r="B7" s="21" t="s">
        <v>12</v>
      </c>
      <c r="C7" s="18" t="s">
        <v>223</v>
      </c>
      <c r="D7" s="19">
        <v>372131</v>
      </c>
      <c r="E7" s="20">
        <v>44833.91755409722</v>
      </c>
      <c r="F7" s="21">
        <f t="shared" si="0"/>
        <v>26.5</v>
      </c>
      <c r="G7" s="21">
        <v>10</v>
      </c>
      <c r="H7" s="21">
        <f t="shared" si="1"/>
        <v>16.5</v>
      </c>
      <c r="I7" s="18" t="s">
        <v>151</v>
      </c>
      <c r="J7" s="18" t="s">
        <v>165</v>
      </c>
      <c r="K7" s="18" t="s">
        <v>2</v>
      </c>
      <c r="L7" s="18" t="s">
        <v>2</v>
      </c>
      <c r="M7" s="19">
        <v>0</v>
      </c>
      <c r="N7" s="19">
        <v>0</v>
      </c>
      <c r="O7" s="19">
        <v>3</v>
      </c>
      <c r="P7" s="19">
        <v>0</v>
      </c>
      <c r="Q7" s="19">
        <v>0</v>
      </c>
      <c r="R7" s="19">
        <v>1.5</v>
      </c>
      <c r="S7" s="19">
        <v>12</v>
      </c>
    </row>
    <row r="8" spans="1:19" ht="15">
      <c r="A8" s="21" t="s">
        <v>39</v>
      </c>
      <c r="B8" s="21" t="s">
        <v>12</v>
      </c>
      <c r="C8" s="18" t="s">
        <v>29</v>
      </c>
      <c r="D8" s="19">
        <v>371934</v>
      </c>
      <c r="E8" s="20">
        <v>44833.71573388889</v>
      </c>
      <c r="F8" s="21">
        <f t="shared" si="0"/>
        <v>15.4</v>
      </c>
      <c r="G8" s="21">
        <v>0</v>
      </c>
      <c r="H8" s="21">
        <f t="shared" si="1"/>
        <v>15.4</v>
      </c>
      <c r="I8" s="18" t="s">
        <v>7</v>
      </c>
      <c r="J8" s="18" t="s">
        <v>165</v>
      </c>
      <c r="K8" s="18" t="s">
        <v>3</v>
      </c>
      <c r="L8" s="18" t="s">
        <v>2</v>
      </c>
      <c r="M8" s="19">
        <v>6</v>
      </c>
      <c r="N8" s="19">
        <v>0</v>
      </c>
      <c r="O8" s="19">
        <v>0</v>
      </c>
      <c r="P8" s="19">
        <v>6</v>
      </c>
      <c r="Q8" s="19">
        <v>0</v>
      </c>
      <c r="R8" s="19">
        <v>0.8</v>
      </c>
      <c r="S8" s="19">
        <v>2.6</v>
      </c>
    </row>
    <row r="9" spans="1:19" ht="15">
      <c r="A9" s="21" t="s">
        <v>39</v>
      </c>
      <c r="B9" s="21" t="s">
        <v>12</v>
      </c>
      <c r="C9" s="18" t="s">
        <v>29</v>
      </c>
      <c r="D9" s="19">
        <v>371192</v>
      </c>
      <c r="E9" s="20">
        <v>44832.547590752314</v>
      </c>
      <c r="F9" s="21">
        <f t="shared" si="0"/>
        <v>12.5</v>
      </c>
      <c r="G9" s="21">
        <v>0</v>
      </c>
      <c r="H9" s="21">
        <f t="shared" si="1"/>
        <v>12.5</v>
      </c>
      <c r="I9" s="18" t="s">
        <v>156</v>
      </c>
      <c r="J9" s="18" t="s">
        <v>165</v>
      </c>
      <c r="K9" s="18" t="s">
        <v>2</v>
      </c>
      <c r="L9" s="18" t="s">
        <v>2</v>
      </c>
      <c r="M9" s="19">
        <v>0</v>
      </c>
      <c r="N9" s="19">
        <v>0</v>
      </c>
      <c r="O9" s="19">
        <v>0</v>
      </c>
      <c r="P9" s="19">
        <v>6</v>
      </c>
      <c r="Q9" s="19">
        <v>3</v>
      </c>
      <c r="R9" s="19">
        <v>1.5</v>
      </c>
      <c r="S9" s="19">
        <v>2</v>
      </c>
    </row>
    <row r="10" spans="1:19" ht="15">
      <c r="A10" s="21" t="s">
        <v>39</v>
      </c>
      <c r="B10" s="21" t="s">
        <v>12</v>
      </c>
      <c r="C10" s="18" t="s">
        <v>221</v>
      </c>
      <c r="D10" s="19">
        <v>369509</v>
      </c>
      <c r="E10" s="20">
        <v>44830.426949699075</v>
      </c>
      <c r="F10" s="21">
        <f t="shared" si="0"/>
        <v>16.3</v>
      </c>
      <c r="G10" s="21">
        <v>0</v>
      </c>
      <c r="H10" s="21">
        <f t="shared" si="1"/>
        <v>16.3</v>
      </c>
      <c r="I10" s="18" t="s">
        <v>155</v>
      </c>
      <c r="J10" s="18" t="s">
        <v>165</v>
      </c>
      <c r="K10" s="18" t="s">
        <v>2</v>
      </c>
      <c r="L10" s="18" t="s">
        <v>2</v>
      </c>
      <c r="M10" s="19">
        <v>0</v>
      </c>
      <c r="N10" s="19">
        <v>0</v>
      </c>
      <c r="O10" s="19">
        <v>3</v>
      </c>
      <c r="P10" s="19">
        <v>0</v>
      </c>
      <c r="Q10" s="19">
        <v>0</v>
      </c>
      <c r="R10" s="19">
        <v>1.3</v>
      </c>
      <c r="S10" s="19">
        <v>12</v>
      </c>
    </row>
    <row r="11" spans="1:19" ht="15">
      <c r="A11" s="21" t="s">
        <v>39</v>
      </c>
      <c r="B11" s="21" t="s">
        <v>12</v>
      </c>
      <c r="C11" s="18" t="s">
        <v>221</v>
      </c>
      <c r="D11" s="19">
        <v>369725</v>
      </c>
      <c r="E11" s="20">
        <v>44830.53015738426</v>
      </c>
      <c r="F11" s="21">
        <f t="shared" si="0"/>
        <v>15.7</v>
      </c>
      <c r="G11" s="21">
        <v>0</v>
      </c>
      <c r="H11" s="21">
        <f t="shared" si="1"/>
        <v>15.7</v>
      </c>
      <c r="I11" s="18" t="s">
        <v>162</v>
      </c>
      <c r="J11" s="18" t="s">
        <v>165</v>
      </c>
      <c r="K11" s="18" t="s">
        <v>2</v>
      </c>
      <c r="L11" s="18" t="s">
        <v>2</v>
      </c>
      <c r="M11" s="19">
        <v>0</v>
      </c>
      <c r="N11" s="19">
        <v>0</v>
      </c>
      <c r="O11" s="19">
        <v>3</v>
      </c>
      <c r="P11" s="19">
        <v>0</v>
      </c>
      <c r="Q11" s="19">
        <v>0</v>
      </c>
      <c r="R11" s="19">
        <v>0.7</v>
      </c>
      <c r="S11" s="19">
        <v>12</v>
      </c>
    </row>
    <row r="12" spans="1:19" ht="15">
      <c r="A12" s="21" t="s">
        <v>39</v>
      </c>
      <c r="B12" s="21" t="s">
        <v>12</v>
      </c>
      <c r="C12" s="18" t="s">
        <v>221</v>
      </c>
      <c r="D12" s="19">
        <v>368506</v>
      </c>
      <c r="E12" s="20">
        <v>44827.57110376157</v>
      </c>
      <c r="F12" s="21">
        <f t="shared" si="0"/>
        <v>14.2</v>
      </c>
      <c r="G12" s="21">
        <v>0</v>
      </c>
      <c r="H12" s="21">
        <f t="shared" si="1"/>
        <v>14.2</v>
      </c>
      <c r="I12" s="18" t="s">
        <v>160</v>
      </c>
      <c r="J12" s="18" t="s">
        <v>165</v>
      </c>
      <c r="K12" s="18" t="s">
        <v>2</v>
      </c>
      <c r="L12" s="18" t="s">
        <v>2</v>
      </c>
      <c r="M12" s="19">
        <v>0</v>
      </c>
      <c r="N12" s="19">
        <v>0</v>
      </c>
      <c r="O12" s="19">
        <v>3</v>
      </c>
      <c r="P12" s="19">
        <v>0</v>
      </c>
      <c r="Q12" s="19">
        <v>0</v>
      </c>
      <c r="R12" s="19">
        <v>0.6</v>
      </c>
      <c r="S12" s="19">
        <v>10.6</v>
      </c>
    </row>
    <row r="13" spans="1:19" ht="15">
      <c r="A13" s="21" t="s">
        <v>39</v>
      </c>
      <c r="B13" s="21" t="s">
        <v>12</v>
      </c>
      <c r="C13" s="18" t="s">
        <v>221</v>
      </c>
      <c r="D13" s="19">
        <v>367719</v>
      </c>
      <c r="E13" s="20">
        <v>44826.632963715274</v>
      </c>
      <c r="F13" s="21">
        <f t="shared" si="0"/>
        <v>13.1</v>
      </c>
      <c r="G13" s="21">
        <v>0</v>
      </c>
      <c r="H13" s="21">
        <f t="shared" si="1"/>
        <v>13.1</v>
      </c>
      <c r="I13" s="18" t="s">
        <v>161</v>
      </c>
      <c r="J13" s="18" t="s">
        <v>165</v>
      </c>
      <c r="K13" s="18" t="s">
        <v>2</v>
      </c>
      <c r="L13" s="18" t="s">
        <v>2</v>
      </c>
      <c r="M13" s="19">
        <v>0</v>
      </c>
      <c r="N13" s="19">
        <v>0</v>
      </c>
      <c r="O13" s="19">
        <v>0</v>
      </c>
      <c r="P13" s="19">
        <v>6</v>
      </c>
      <c r="Q13" s="19">
        <v>0</v>
      </c>
      <c r="R13" s="19">
        <v>1.5</v>
      </c>
      <c r="S13" s="19">
        <v>5.6</v>
      </c>
    </row>
    <row r="14" spans="1:19" ht="15">
      <c r="A14" s="21" t="s">
        <v>39</v>
      </c>
      <c r="B14" s="21" t="s">
        <v>12</v>
      </c>
      <c r="C14" s="18" t="s">
        <v>221</v>
      </c>
      <c r="D14" s="19">
        <v>366916</v>
      </c>
      <c r="E14" s="20">
        <v>44825.74490715277</v>
      </c>
      <c r="F14" s="21">
        <f t="shared" si="0"/>
        <v>12.7</v>
      </c>
      <c r="G14" s="21">
        <v>0</v>
      </c>
      <c r="H14" s="21">
        <f t="shared" si="1"/>
        <v>12.7</v>
      </c>
      <c r="I14" s="18" t="s">
        <v>153</v>
      </c>
      <c r="J14" s="18" t="s">
        <v>165</v>
      </c>
      <c r="K14" s="18" t="s">
        <v>2</v>
      </c>
      <c r="L14" s="18" t="s">
        <v>2</v>
      </c>
      <c r="M14" s="19">
        <v>0</v>
      </c>
      <c r="N14" s="19">
        <v>0</v>
      </c>
      <c r="O14" s="19">
        <v>0</v>
      </c>
      <c r="P14" s="19">
        <v>6</v>
      </c>
      <c r="Q14" s="19">
        <v>0</v>
      </c>
      <c r="R14" s="19">
        <v>0.3</v>
      </c>
      <c r="S14" s="19">
        <v>6.4</v>
      </c>
    </row>
    <row r="15" spans="1:19" ht="15">
      <c r="A15" s="21" t="s">
        <v>39</v>
      </c>
      <c r="B15" s="21" t="s">
        <v>12</v>
      </c>
      <c r="C15" s="18" t="s">
        <v>221</v>
      </c>
      <c r="D15" s="19">
        <v>370897</v>
      </c>
      <c r="E15" s="20">
        <v>44831.96766138889</v>
      </c>
      <c r="F15" s="21">
        <f t="shared" si="0"/>
        <v>12.5</v>
      </c>
      <c r="G15" s="21">
        <v>0</v>
      </c>
      <c r="H15" s="21">
        <f t="shared" si="1"/>
        <v>12.5</v>
      </c>
      <c r="I15" s="18" t="s">
        <v>6</v>
      </c>
      <c r="J15" s="18" t="s">
        <v>165</v>
      </c>
      <c r="K15" s="18" t="s">
        <v>2</v>
      </c>
      <c r="L15" s="18" t="s">
        <v>2</v>
      </c>
      <c r="M15" s="19">
        <v>0</v>
      </c>
      <c r="N15" s="19">
        <v>0</v>
      </c>
      <c r="O15" s="19">
        <v>3</v>
      </c>
      <c r="P15" s="19">
        <v>0</v>
      </c>
      <c r="Q15" s="19">
        <v>0</v>
      </c>
      <c r="R15" s="19">
        <v>0.7</v>
      </c>
      <c r="S15" s="19">
        <v>8.8</v>
      </c>
    </row>
    <row r="16" spans="1:19" ht="15">
      <c r="A16" s="21" t="s">
        <v>39</v>
      </c>
      <c r="B16" s="21" t="s">
        <v>12</v>
      </c>
      <c r="C16" s="18" t="s">
        <v>221</v>
      </c>
      <c r="D16" s="19">
        <v>371404</v>
      </c>
      <c r="E16" s="20">
        <v>44832.76858003472</v>
      </c>
      <c r="F16" s="21">
        <f t="shared" si="0"/>
        <v>10.3</v>
      </c>
      <c r="G16" s="21">
        <v>0</v>
      </c>
      <c r="H16" s="21">
        <f t="shared" si="1"/>
        <v>10.3</v>
      </c>
      <c r="I16" s="18" t="s">
        <v>154</v>
      </c>
      <c r="J16" s="18" t="s">
        <v>165</v>
      </c>
      <c r="K16" s="18" t="s">
        <v>2</v>
      </c>
      <c r="L16" s="18" t="s">
        <v>2</v>
      </c>
      <c r="M16" s="19">
        <v>0</v>
      </c>
      <c r="N16" s="19">
        <v>0</v>
      </c>
      <c r="O16" s="19">
        <v>0</v>
      </c>
      <c r="P16" s="19">
        <v>6</v>
      </c>
      <c r="Q16" s="19">
        <v>0</v>
      </c>
      <c r="R16" s="19">
        <v>1.1</v>
      </c>
      <c r="S16" s="19">
        <v>3.2</v>
      </c>
    </row>
    <row r="17" spans="1:19" ht="15">
      <c r="A17" s="21" t="s">
        <v>39</v>
      </c>
      <c r="B17" s="21" t="s">
        <v>12</v>
      </c>
      <c r="C17" s="18" t="s">
        <v>221</v>
      </c>
      <c r="D17" s="19">
        <v>368098</v>
      </c>
      <c r="E17" s="20">
        <v>44827.06884034722</v>
      </c>
      <c r="F17" s="21">
        <f t="shared" si="0"/>
        <v>9.6</v>
      </c>
      <c r="G17" s="21">
        <v>0</v>
      </c>
      <c r="H17" s="21">
        <f t="shared" si="1"/>
        <v>9.6</v>
      </c>
      <c r="I17" s="18" t="s">
        <v>152</v>
      </c>
      <c r="J17" s="18" t="s">
        <v>165</v>
      </c>
      <c r="K17" s="18" t="s">
        <v>2</v>
      </c>
      <c r="L17" s="18" t="s">
        <v>2</v>
      </c>
      <c r="M17" s="19">
        <v>0</v>
      </c>
      <c r="N17" s="19">
        <v>0</v>
      </c>
      <c r="O17" s="19">
        <v>3</v>
      </c>
      <c r="P17" s="19">
        <v>6</v>
      </c>
      <c r="Q17" s="19">
        <v>0</v>
      </c>
      <c r="R17" s="19">
        <v>0</v>
      </c>
      <c r="S17" s="19">
        <v>0.6</v>
      </c>
    </row>
    <row r="18" spans="1:19" ht="15">
      <c r="A18" s="21" t="s">
        <v>39</v>
      </c>
      <c r="B18" s="21" t="s">
        <v>12</v>
      </c>
      <c r="C18" s="18" t="s">
        <v>221</v>
      </c>
      <c r="D18" s="19">
        <v>370804</v>
      </c>
      <c r="E18" s="20">
        <v>44831.80884668981</v>
      </c>
      <c r="F18" s="21">
        <f t="shared" si="0"/>
        <v>7.4</v>
      </c>
      <c r="G18" s="21">
        <v>0</v>
      </c>
      <c r="H18" s="21">
        <f t="shared" si="1"/>
        <v>7.4</v>
      </c>
      <c r="I18" s="18" t="s">
        <v>150</v>
      </c>
      <c r="J18" s="18" t="s">
        <v>165</v>
      </c>
      <c r="K18" s="18" t="s">
        <v>2</v>
      </c>
      <c r="L18" s="18" t="s">
        <v>2</v>
      </c>
      <c r="M18" s="19">
        <v>0</v>
      </c>
      <c r="N18" s="19">
        <v>0</v>
      </c>
      <c r="O18" s="19">
        <v>3</v>
      </c>
      <c r="P18" s="19">
        <v>0</v>
      </c>
      <c r="Q18" s="19">
        <v>0</v>
      </c>
      <c r="R18" s="19">
        <v>0</v>
      </c>
      <c r="S18" s="19">
        <v>4.4</v>
      </c>
    </row>
  </sheetData>
  <sheetProtection/>
  <autoFilter ref="A1:S18"/>
  <printOptions/>
  <pageMargins left="0.5118110236220472" right="0.5118110236220472" top="0.7874015748031497" bottom="0.7874015748031497" header="0.31496062992125984" footer="0.31496062992125984"/>
  <pageSetup fitToHeight="3" fitToWidth="2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SheetLayoutView="100" zoomScalePageLayoutView="0" workbookViewId="0" topLeftCell="C1">
      <selection activeCell="I2" sqref="I2"/>
    </sheetView>
  </sheetViews>
  <sheetFormatPr defaultColWidth="17.7109375" defaultRowHeight="15"/>
  <cols>
    <col min="1" max="5" width="17.7109375" style="0" customWidth="1"/>
    <col min="6" max="7" width="17.7109375" style="22" customWidth="1"/>
    <col min="8" max="8" width="17.7109375" style="0" customWidth="1"/>
    <col min="9" max="9" width="37.57421875" style="0" bestFit="1" customWidth="1"/>
  </cols>
  <sheetData>
    <row r="1" spans="1:19" s="3" customFormat="1" ht="63.75">
      <c r="A1" s="1" t="s">
        <v>11</v>
      </c>
      <c r="B1" s="2" t="s">
        <v>0</v>
      </c>
      <c r="C1" s="2" t="s">
        <v>13</v>
      </c>
      <c r="D1" s="2" t="s">
        <v>14</v>
      </c>
      <c r="E1" s="2" t="s">
        <v>15</v>
      </c>
      <c r="F1" s="16" t="s">
        <v>218</v>
      </c>
      <c r="G1" s="16" t="s">
        <v>219</v>
      </c>
      <c r="H1" s="16" t="s">
        <v>220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</row>
    <row r="2" spans="1:19" s="3" customFormat="1" ht="12.75">
      <c r="A2" s="4" t="s">
        <v>39</v>
      </c>
      <c r="B2" s="4" t="s">
        <v>12</v>
      </c>
      <c r="C2" s="4" t="s">
        <v>223</v>
      </c>
      <c r="D2" s="5">
        <v>369033</v>
      </c>
      <c r="E2" s="6">
        <v>44828.599780902776</v>
      </c>
      <c r="F2" s="7">
        <f aca="true" t="shared" si="0" ref="F2:F33">G2+H2</f>
        <v>41.7</v>
      </c>
      <c r="G2" s="7">
        <v>20</v>
      </c>
      <c r="H2" s="7">
        <f aca="true" t="shared" si="1" ref="H2:H33">M2+N2+O2+P2+Q2+R2+S2</f>
        <v>21.7</v>
      </c>
      <c r="I2" s="8" t="s">
        <v>177</v>
      </c>
      <c r="J2" s="14" t="s">
        <v>166</v>
      </c>
      <c r="K2" s="8" t="s">
        <v>2</v>
      </c>
      <c r="L2" s="8" t="s">
        <v>2</v>
      </c>
      <c r="M2" s="5">
        <v>0</v>
      </c>
      <c r="N2" s="5">
        <v>0</v>
      </c>
      <c r="O2" s="5">
        <v>0</v>
      </c>
      <c r="P2" s="5">
        <v>6</v>
      </c>
      <c r="Q2" s="5">
        <v>3</v>
      </c>
      <c r="R2" s="5">
        <v>1.5</v>
      </c>
      <c r="S2" s="5">
        <v>11.2</v>
      </c>
    </row>
    <row r="3" spans="1:19" s="3" customFormat="1" ht="12.75">
      <c r="A3" s="4" t="s">
        <v>39</v>
      </c>
      <c r="B3" s="4" t="s">
        <v>12</v>
      </c>
      <c r="C3" s="4" t="s">
        <v>223</v>
      </c>
      <c r="D3" s="5">
        <v>366798</v>
      </c>
      <c r="E3" s="6">
        <v>44825.6541646875</v>
      </c>
      <c r="F3" s="7">
        <f t="shared" si="0"/>
        <v>40.8</v>
      </c>
      <c r="G3" s="7">
        <v>19</v>
      </c>
      <c r="H3" s="7">
        <f t="shared" si="1"/>
        <v>21.8</v>
      </c>
      <c r="I3" s="8" t="s">
        <v>176</v>
      </c>
      <c r="J3" s="14" t="s">
        <v>166</v>
      </c>
      <c r="K3" s="8" t="s">
        <v>2</v>
      </c>
      <c r="L3" s="8" t="s">
        <v>2</v>
      </c>
      <c r="M3" s="5">
        <v>0</v>
      </c>
      <c r="N3" s="5">
        <v>0</v>
      </c>
      <c r="O3" s="5">
        <v>0</v>
      </c>
      <c r="P3" s="5">
        <v>6</v>
      </c>
      <c r="Q3" s="5">
        <v>3</v>
      </c>
      <c r="R3" s="5">
        <v>1.4</v>
      </c>
      <c r="S3" s="5">
        <v>11.4</v>
      </c>
    </row>
    <row r="4" spans="1:19" s="3" customFormat="1" ht="12.75">
      <c r="A4" s="4" t="s">
        <v>39</v>
      </c>
      <c r="B4" s="4" t="s">
        <v>12</v>
      </c>
      <c r="C4" s="4" t="s">
        <v>223</v>
      </c>
      <c r="D4" s="5">
        <v>372150</v>
      </c>
      <c r="E4" s="6">
        <v>44833.97798861111</v>
      </c>
      <c r="F4" s="7">
        <f t="shared" si="0"/>
        <v>28.8</v>
      </c>
      <c r="G4" s="7">
        <v>20</v>
      </c>
      <c r="H4" s="7">
        <f t="shared" si="1"/>
        <v>8.8</v>
      </c>
      <c r="I4" s="8" t="s">
        <v>201</v>
      </c>
      <c r="J4" s="14" t="s">
        <v>166</v>
      </c>
      <c r="K4" s="8" t="s">
        <v>2</v>
      </c>
      <c r="L4" s="8" t="s">
        <v>2</v>
      </c>
      <c r="M4" s="5">
        <v>0</v>
      </c>
      <c r="N4" s="5">
        <v>0</v>
      </c>
      <c r="O4" s="5">
        <v>0</v>
      </c>
      <c r="P4" s="5">
        <v>6</v>
      </c>
      <c r="Q4" s="5">
        <v>0</v>
      </c>
      <c r="R4" s="5">
        <v>0.8</v>
      </c>
      <c r="S4" s="5">
        <v>2</v>
      </c>
    </row>
    <row r="5" spans="1:19" s="3" customFormat="1" ht="12.75">
      <c r="A5" s="4" t="s">
        <v>39</v>
      </c>
      <c r="B5" s="4" t="s">
        <v>12</v>
      </c>
      <c r="C5" s="4" t="s">
        <v>223</v>
      </c>
      <c r="D5" s="5">
        <v>368797</v>
      </c>
      <c r="E5" s="6">
        <v>44827.856976041665</v>
      </c>
      <c r="F5" s="7">
        <f t="shared" si="0"/>
        <v>28.7</v>
      </c>
      <c r="G5" s="7">
        <v>17</v>
      </c>
      <c r="H5" s="7">
        <f t="shared" si="1"/>
        <v>11.7</v>
      </c>
      <c r="I5" s="8" t="s">
        <v>197</v>
      </c>
      <c r="J5" s="14" t="s">
        <v>166</v>
      </c>
      <c r="K5" s="8" t="s">
        <v>2</v>
      </c>
      <c r="L5" s="8" t="s">
        <v>2</v>
      </c>
      <c r="M5" s="5">
        <v>0</v>
      </c>
      <c r="N5" s="5">
        <v>0</v>
      </c>
      <c r="O5" s="5">
        <v>0</v>
      </c>
      <c r="P5" s="5">
        <v>6</v>
      </c>
      <c r="Q5" s="5">
        <v>3</v>
      </c>
      <c r="R5" s="5">
        <v>1.5</v>
      </c>
      <c r="S5" s="5">
        <v>1.2</v>
      </c>
    </row>
    <row r="6" spans="1:19" s="3" customFormat="1" ht="12.75">
      <c r="A6" s="4" t="s">
        <v>39</v>
      </c>
      <c r="B6" s="4" t="s">
        <v>12</v>
      </c>
      <c r="C6" s="4" t="s">
        <v>223</v>
      </c>
      <c r="D6" s="5">
        <v>370139</v>
      </c>
      <c r="E6" s="6">
        <v>44830.918269699076</v>
      </c>
      <c r="F6" s="7">
        <f t="shared" si="0"/>
        <v>26.23</v>
      </c>
      <c r="G6" s="7">
        <v>12.33</v>
      </c>
      <c r="H6" s="7">
        <f t="shared" si="1"/>
        <v>13.9</v>
      </c>
      <c r="I6" s="8" t="s">
        <v>189</v>
      </c>
      <c r="J6" s="14" t="s">
        <v>166</v>
      </c>
      <c r="K6" s="8" t="s">
        <v>2</v>
      </c>
      <c r="L6" s="8" t="s">
        <v>2</v>
      </c>
      <c r="M6" s="5">
        <v>0</v>
      </c>
      <c r="N6" s="5">
        <v>0</v>
      </c>
      <c r="O6" s="5">
        <v>0</v>
      </c>
      <c r="P6" s="5">
        <v>6</v>
      </c>
      <c r="Q6" s="5">
        <v>0</v>
      </c>
      <c r="R6" s="5">
        <v>1.5</v>
      </c>
      <c r="S6" s="5">
        <v>6.4</v>
      </c>
    </row>
    <row r="7" spans="1:19" s="3" customFormat="1" ht="12.75">
      <c r="A7" s="4" t="s">
        <v>39</v>
      </c>
      <c r="B7" s="4" t="s">
        <v>12</v>
      </c>
      <c r="C7" s="4" t="s">
        <v>223</v>
      </c>
      <c r="D7" s="5">
        <v>371529</v>
      </c>
      <c r="E7" s="6">
        <v>44832.95693199074</v>
      </c>
      <c r="F7" s="7">
        <f t="shared" si="0"/>
        <v>23.5</v>
      </c>
      <c r="G7" s="7">
        <v>11.5</v>
      </c>
      <c r="H7" s="7">
        <f t="shared" si="1"/>
        <v>12</v>
      </c>
      <c r="I7" s="8" t="s">
        <v>195</v>
      </c>
      <c r="J7" s="14" t="s">
        <v>166</v>
      </c>
      <c r="K7" s="8" t="s">
        <v>2</v>
      </c>
      <c r="L7" s="8" t="s">
        <v>2</v>
      </c>
      <c r="M7" s="5">
        <v>0</v>
      </c>
      <c r="N7" s="5">
        <v>0</v>
      </c>
      <c r="O7" s="5">
        <v>0</v>
      </c>
      <c r="P7" s="5">
        <v>6</v>
      </c>
      <c r="Q7" s="5">
        <v>3</v>
      </c>
      <c r="R7" s="5">
        <v>0</v>
      </c>
      <c r="S7" s="5">
        <v>3</v>
      </c>
    </row>
    <row r="8" spans="1:19" s="3" customFormat="1" ht="12.75">
      <c r="A8" s="4" t="s">
        <v>39</v>
      </c>
      <c r="B8" s="4" t="s">
        <v>12</v>
      </c>
      <c r="C8" s="4" t="s">
        <v>223</v>
      </c>
      <c r="D8" s="5">
        <v>368896</v>
      </c>
      <c r="E8" s="6">
        <v>44828.03271197916</v>
      </c>
      <c r="F8" s="7">
        <f t="shared" si="0"/>
        <v>20.8</v>
      </c>
      <c r="G8" s="7">
        <v>10</v>
      </c>
      <c r="H8" s="7">
        <f t="shared" si="1"/>
        <v>10.8</v>
      </c>
      <c r="I8" s="8" t="s">
        <v>199</v>
      </c>
      <c r="J8" s="14" t="s">
        <v>166</v>
      </c>
      <c r="K8" s="8" t="s">
        <v>2</v>
      </c>
      <c r="L8" s="8" t="s">
        <v>2</v>
      </c>
      <c r="M8" s="5">
        <v>0</v>
      </c>
      <c r="N8" s="5">
        <v>0</v>
      </c>
      <c r="O8" s="5">
        <v>0</v>
      </c>
      <c r="P8" s="5">
        <v>6</v>
      </c>
      <c r="Q8" s="5">
        <v>0</v>
      </c>
      <c r="R8" s="5">
        <v>0</v>
      </c>
      <c r="S8" s="5">
        <v>4.8</v>
      </c>
    </row>
    <row r="9" spans="1:19" s="3" customFormat="1" ht="12.75">
      <c r="A9" s="4" t="s">
        <v>39</v>
      </c>
      <c r="B9" s="4" t="s">
        <v>12</v>
      </c>
      <c r="C9" s="4" t="s">
        <v>223</v>
      </c>
      <c r="D9" s="5">
        <v>368529</v>
      </c>
      <c r="E9" s="6">
        <v>44827.59600429398</v>
      </c>
      <c r="F9" s="7">
        <f t="shared" si="0"/>
        <v>18</v>
      </c>
      <c r="G9" s="7">
        <v>10</v>
      </c>
      <c r="H9" s="7">
        <f t="shared" si="1"/>
        <v>8</v>
      </c>
      <c r="I9" s="8" t="s">
        <v>206</v>
      </c>
      <c r="J9" s="14" t="s">
        <v>166</v>
      </c>
      <c r="K9" s="8" t="s">
        <v>2</v>
      </c>
      <c r="L9" s="8" t="s">
        <v>2</v>
      </c>
      <c r="M9" s="5">
        <v>0</v>
      </c>
      <c r="N9" s="5">
        <v>0</v>
      </c>
      <c r="O9" s="5">
        <v>0</v>
      </c>
      <c r="P9" s="5">
        <v>6</v>
      </c>
      <c r="Q9" s="5">
        <v>0</v>
      </c>
      <c r="R9" s="5">
        <v>0</v>
      </c>
      <c r="S9" s="5">
        <v>2</v>
      </c>
    </row>
    <row r="10" spans="1:19" s="3" customFormat="1" ht="12.75">
      <c r="A10" s="4" t="s">
        <v>39</v>
      </c>
      <c r="B10" s="4" t="s">
        <v>12</v>
      </c>
      <c r="C10" s="4" t="s">
        <v>222</v>
      </c>
      <c r="D10" s="5">
        <v>368370</v>
      </c>
      <c r="E10" s="6">
        <v>44827.46415142361</v>
      </c>
      <c r="F10" s="7">
        <f t="shared" si="0"/>
        <v>29.6</v>
      </c>
      <c r="G10" s="7">
        <v>9</v>
      </c>
      <c r="H10" s="7">
        <f t="shared" si="1"/>
        <v>20.6</v>
      </c>
      <c r="I10" s="8" t="s">
        <v>179</v>
      </c>
      <c r="J10" s="14" t="s">
        <v>166</v>
      </c>
      <c r="K10" s="8" t="s">
        <v>2</v>
      </c>
      <c r="L10" s="8" t="s">
        <v>2</v>
      </c>
      <c r="M10" s="5">
        <v>0</v>
      </c>
      <c r="N10" s="5">
        <v>0</v>
      </c>
      <c r="O10" s="5">
        <v>0</v>
      </c>
      <c r="P10" s="5">
        <v>6</v>
      </c>
      <c r="Q10" s="5">
        <v>3</v>
      </c>
      <c r="R10" s="5">
        <v>1.4</v>
      </c>
      <c r="S10" s="5">
        <v>10.2</v>
      </c>
    </row>
    <row r="11" spans="1:19" s="3" customFormat="1" ht="12.75">
      <c r="A11" s="4" t="s">
        <v>39</v>
      </c>
      <c r="B11" s="4" t="s">
        <v>12</v>
      </c>
      <c r="C11" s="4" t="s">
        <v>222</v>
      </c>
      <c r="D11" s="5">
        <v>371144</v>
      </c>
      <c r="E11" s="6">
        <v>44832.50106505787</v>
      </c>
      <c r="F11" s="7">
        <f t="shared" si="0"/>
        <v>21.03</v>
      </c>
      <c r="G11" s="7">
        <v>5.33</v>
      </c>
      <c r="H11" s="7">
        <f t="shared" si="1"/>
        <v>15.7</v>
      </c>
      <c r="I11" s="8" t="s">
        <v>185</v>
      </c>
      <c r="J11" s="14" t="s">
        <v>166</v>
      </c>
      <c r="K11" s="8" t="s">
        <v>2</v>
      </c>
      <c r="L11" s="8" t="s">
        <v>2</v>
      </c>
      <c r="M11" s="5">
        <v>0</v>
      </c>
      <c r="N11" s="5">
        <v>0</v>
      </c>
      <c r="O11" s="5">
        <v>0</v>
      </c>
      <c r="P11" s="5">
        <v>6</v>
      </c>
      <c r="Q11" s="5">
        <v>0</v>
      </c>
      <c r="R11" s="5">
        <v>0.7</v>
      </c>
      <c r="S11" s="5">
        <v>9</v>
      </c>
    </row>
    <row r="12" spans="1:19" s="3" customFormat="1" ht="12.75">
      <c r="A12" s="4" t="s">
        <v>39</v>
      </c>
      <c r="B12" s="4" t="s">
        <v>12</v>
      </c>
      <c r="C12" s="4" t="s">
        <v>222</v>
      </c>
      <c r="D12" s="5">
        <v>367009</v>
      </c>
      <c r="E12" s="6">
        <v>44825.797122662036</v>
      </c>
      <c r="F12" s="7">
        <f t="shared" si="0"/>
        <v>18.7</v>
      </c>
      <c r="G12" s="7">
        <v>5</v>
      </c>
      <c r="H12" s="7">
        <f t="shared" si="1"/>
        <v>13.7</v>
      </c>
      <c r="I12" s="8" t="s">
        <v>190</v>
      </c>
      <c r="J12" s="14" t="s">
        <v>166</v>
      </c>
      <c r="K12" s="8" t="s">
        <v>2</v>
      </c>
      <c r="L12" s="8" t="s">
        <v>2</v>
      </c>
      <c r="M12" s="5">
        <v>0</v>
      </c>
      <c r="N12" s="5">
        <v>0</v>
      </c>
      <c r="O12" s="5">
        <v>0</v>
      </c>
      <c r="P12" s="5">
        <v>6</v>
      </c>
      <c r="Q12" s="5">
        <v>3</v>
      </c>
      <c r="R12" s="5">
        <v>0.9</v>
      </c>
      <c r="S12" s="5">
        <v>3.8</v>
      </c>
    </row>
    <row r="13" spans="1:19" s="3" customFormat="1" ht="12.75">
      <c r="A13" s="4" t="s">
        <v>39</v>
      </c>
      <c r="B13" s="4" t="s">
        <v>12</v>
      </c>
      <c r="C13" s="4" t="s">
        <v>222</v>
      </c>
      <c r="D13" s="5">
        <v>372073</v>
      </c>
      <c r="E13" s="6">
        <v>44833.87105780093</v>
      </c>
      <c r="F13" s="7">
        <f t="shared" si="0"/>
        <v>18.6</v>
      </c>
      <c r="G13" s="7">
        <v>8</v>
      </c>
      <c r="H13" s="7">
        <f t="shared" si="1"/>
        <v>10.6</v>
      </c>
      <c r="I13" s="8" t="s">
        <v>200</v>
      </c>
      <c r="J13" s="14" t="s">
        <v>166</v>
      </c>
      <c r="K13" s="8" t="s">
        <v>2</v>
      </c>
      <c r="L13" s="8" t="s">
        <v>2</v>
      </c>
      <c r="M13" s="5">
        <v>0</v>
      </c>
      <c r="N13" s="5">
        <v>0</v>
      </c>
      <c r="O13" s="5">
        <v>0</v>
      </c>
      <c r="P13" s="5">
        <v>6</v>
      </c>
      <c r="Q13" s="5">
        <v>0</v>
      </c>
      <c r="R13" s="5">
        <v>0</v>
      </c>
      <c r="S13" s="5">
        <v>4.6</v>
      </c>
    </row>
    <row r="14" spans="1:19" s="3" customFormat="1" ht="12.75">
      <c r="A14" s="4" t="s">
        <v>39</v>
      </c>
      <c r="B14" s="4" t="s">
        <v>12</v>
      </c>
      <c r="C14" s="4" t="s">
        <v>29</v>
      </c>
      <c r="D14" s="5">
        <v>371900</v>
      </c>
      <c r="E14" s="6">
        <v>44833.69369143518</v>
      </c>
      <c r="F14" s="7">
        <f t="shared" si="0"/>
        <v>18.7</v>
      </c>
      <c r="G14" s="7">
        <v>0</v>
      </c>
      <c r="H14" s="7">
        <f t="shared" si="1"/>
        <v>18.7</v>
      </c>
      <c r="I14" s="8" t="s">
        <v>168</v>
      </c>
      <c r="J14" s="14" t="s">
        <v>166</v>
      </c>
      <c r="K14" s="8" t="s">
        <v>3</v>
      </c>
      <c r="L14" s="8" t="s">
        <v>2</v>
      </c>
      <c r="M14" s="5">
        <v>6</v>
      </c>
      <c r="N14" s="5">
        <v>0</v>
      </c>
      <c r="O14" s="5">
        <v>0</v>
      </c>
      <c r="P14" s="5">
        <v>6</v>
      </c>
      <c r="Q14" s="5">
        <v>4</v>
      </c>
      <c r="R14" s="5">
        <v>1.5</v>
      </c>
      <c r="S14" s="5">
        <v>1.2</v>
      </c>
    </row>
    <row r="15" spans="1:19" s="3" customFormat="1" ht="12.75">
      <c r="A15" s="4" t="s">
        <v>39</v>
      </c>
      <c r="B15" s="4" t="s">
        <v>12</v>
      </c>
      <c r="C15" s="4" t="s">
        <v>29</v>
      </c>
      <c r="D15" s="5">
        <v>370127</v>
      </c>
      <c r="E15" s="6">
        <v>44830.87624315972</v>
      </c>
      <c r="F15" s="7">
        <f t="shared" si="0"/>
        <v>17.9</v>
      </c>
      <c r="G15" s="7">
        <v>0</v>
      </c>
      <c r="H15" s="7">
        <f t="shared" si="1"/>
        <v>17.9</v>
      </c>
      <c r="I15" s="8" t="s">
        <v>182</v>
      </c>
      <c r="J15" s="14" t="s">
        <v>166</v>
      </c>
      <c r="K15" s="8" t="s">
        <v>2</v>
      </c>
      <c r="L15" s="8" t="s">
        <v>2</v>
      </c>
      <c r="M15" s="5">
        <v>0</v>
      </c>
      <c r="N15" s="5">
        <v>0</v>
      </c>
      <c r="O15" s="5">
        <v>0</v>
      </c>
      <c r="P15" s="5">
        <v>6</v>
      </c>
      <c r="Q15" s="5">
        <v>0</v>
      </c>
      <c r="R15" s="5">
        <v>0.9</v>
      </c>
      <c r="S15" s="5">
        <v>11</v>
      </c>
    </row>
    <row r="16" spans="1:19" s="3" customFormat="1" ht="12.75">
      <c r="A16" s="4" t="s">
        <v>39</v>
      </c>
      <c r="B16" s="4" t="s">
        <v>12</v>
      </c>
      <c r="C16" s="4" t="s">
        <v>29</v>
      </c>
      <c r="D16" s="5">
        <v>372886</v>
      </c>
      <c r="E16" s="6">
        <v>44834.8046737037</v>
      </c>
      <c r="F16" s="7">
        <f t="shared" si="0"/>
        <v>15</v>
      </c>
      <c r="G16" s="7">
        <v>0</v>
      </c>
      <c r="H16" s="7">
        <f t="shared" si="1"/>
        <v>15</v>
      </c>
      <c r="I16" s="8" t="s">
        <v>186</v>
      </c>
      <c r="J16" s="14" t="s">
        <v>166</v>
      </c>
      <c r="K16" s="8" t="s">
        <v>2</v>
      </c>
      <c r="L16" s="8" t="s">
        <v>2</v>
      </c>
      <c r="M16" s="5">
        <v>0</v>
      </c>
      <c r="N16" s="5">
        <v>0</v>
      </c>
      <c r="O16" s="5">
        <v>0</v>
      </c>
      <c r="P16" s="5">
        <v>6</v>
      </c>
      <c r="Q16" s="5">
        <v>3</v>
      </c>
      <c r="R16" s="5">
        <v>1.4</v>
      </c>
      <c r="S16" s="5">
        <v>4.6</v>
      </c>
    </row>
    <row r="17" spans="1:19" s="3" customFormat="1" ht="12.75">
      <c r="A17" s="4" t="s">
        <v>39</v>
      </c>
      <c r="B17" s="4" t="s">
        <v>12</v>
      </c>
      <c r="C17" s="4" t="s">
        <v>29</v>
      </c>
      <c r="D17" s="5">
        <v>373128</v>
      </c>
      <c r="E17" s="6">
        <v>44834.949434282404</v>
      </c>
      <c r="F17" s="7">
        <f t="shared" si="0"/>
        <v>12.7</v>
      </c>
      <c r="G17" s="7">
        <v>0</v>
      </c>
      <c r="H17" s="7">
        <f t="shared" si="1"/>
        <v>12.7</v>
      </c>
      <c r="I17" s="8" t="s">
        <v>191</v>
      </c>
      <c r="J17" s="14" t="s">
        <v>166</v>
      </c>
      <c r="K17" s="8" t="s">
        <v>2</v>
      </c>
      <c r="L17" s="8" t="s">
        <v>2</v>
      </c>
      <c r="M17" s="5">
        <v>0</v>
      </c>
      <c r="N17" s="5">
        <v>0</v>
      </c>
      <c r="O17" s="5">
        <v>0</v>
      </c>
      <c r="P17" s="5">
        <v>6</v>
      </c>
      <c r="Q17" s="5">
        <v>3</v>
      </c>
      <c r="R17" s="5">
        <v>0.9</v>
      </c>
      <c r="S17" s="5">
        <v>2.8</v>
      </c>
    </row>
    <row r="18" spans="1:19" s="3" customFormat="1" ht="12.75">
      <c r="A18" s="4" t="s">
        <v>39</v>
      </c>
      <c r="B18" s="4" t="s">
        <v>12</v>
      </c>
      <c r="C18" s="4" t="s">
        <v>29</v>
      </c>
      <c r="D18" s="5">
        <v>372164</v>
      </c>
      <c r="E18" s="6">
        <v>44834.01757189815</v>
      </c>
      <c r="F18" s="7">
        <f t="shared" si="0"/>
        <v>11.9</v>
      </c>
      <c r="G18" s="7">
        <v>0</v>
      </c>
      <c r="H18" s="7">
        <f t="shared" si="1"/>
        <v>11.9</v>
      </c>
      <c r="I18" s="8" t="s">
        <v>196</v>
      </c>
      <c r="J18" s="14" t="s">
        <v>166</v>
      </c>
      <c r="K18" s="8" t="s">
        <v>2</v>
      </c>
      <c r="L18" s="8" t="s">
        <v>2</v>
      </c>
      <c r="M18" s="5">
        <v>0</v>
      </c>
      <c r="N18" s="5">
        <v>0</v>
      </c>
      <c r="O18" s="5">
        <v>0</v>
      </c>
      <c r="P18" s="5">
        <v>6</v>
      </c>
      <c r="Q18" s="5">
        <v>3</v>
      </c>
      <c r="R18" s="5">
        <v>1.1</v>
      </c>
      <c r="S18" s="5">
        <v>1.8</v>
      </c>
    </row>
    <row r="19" spans="1:19" s="3" customFormat="1" ht="12.75">
      <c r="A19" s="4" t="s">
        <v>39</v>
      </c>
      <c r="B19" s="4" t="s">
        <v>12</v>
      </c>
      <c r="C19" s="4" t="s">
        <v>221</v>
      </c>
      <c r="D19" s="5">
        <v>367611</v>
      </c>
      <c r="E19" s="6">
        <v>44826.58539015046</v>
      </c>
      <c r="F19" s="7">
        <f t="shared" si="0"/>
        <v>28.5</v>
      </c>
      <c r="G19" s="7">
        <v>0</v>
      </c>
      <c r="H19" s="7">
        <f t="shared" si="1"/>
        <v>28.5</v>
      </c>
      <c r="I19" s="8" t="s">
        <v>171</v>
      </c>
      <c r="J19" s="14" t="s">
        <v>166</v>
      </c>
      <c r="K19" s="8" t="s">
        <v>3</v>
      </c>
      <c r="L19" s="8" t="s">
        <v>2</v>
      </c>
      <c r="M19" s="5">
        <v>6</v>
      </c>
      <c r="N19" s="5">
        <v>0</v>
      </c>
      <c r="O19" s="5">
        <v>0</v>
      </c>
      <c r="P19" s="5">
        <v>6</v>
      </c>
      <c r="Q19" s="5">
        <v>3</v>
      </c>
      <c r="R19" s="5">
        <v>1.5</v>
      </c>
      <c r="S19" s="5">
        <v>12</v>
      </c>
    </row>
    <row r="20" spans="1:19" s="3" customFormat="1" ht="12.75">
      <c r="A20" s="4" t="s">
        <v>39</v>
      </c>
      <c r="B20" s="4" t="s">
        <v>12</v>
      </c>
      <c r="C20" s="4" t="s">
        <v>221</v>
      </c>
      <c r="D20" s="5">
        <v>368534</v>
      </c>
      <c r="E20" s="6">
        <v>44827.5987615162</v>
      </c>
      <c r="F20" s="7">
        <f t="shared" si="0"/>
        <v>24.6</v>
      </c>
      <c r="G20" s="7">
        <v>0</v>
      </c>
      <c r="H20" s="7">
        <f t="shared" si="1"/>
        <v>24.6</v>
      </c>
      <c r="I20" s="8" t="s">
        <v>172</v>
      </c>
      <c r="J20" s="14" t="s">
        <v>166</v>
      </c>
      <c r="K20" s="8" t="s">
        <v>3</v>
      </c>
      <c r="L20" s="8" t="s">
        <v>2</v>
      </c>
      <c r="M20" s="5">
        <v>6</v>
      </c>
      <c r="N20" s="5">
        <v>0</v>
      </c>
      <c r="O20" s="5">
        <v>0</v>
      </c>
      <c r="P20" s="5">
        <v>6</v>
      </c>
      <c r="Q20" s="5">
        <v>3</v>
      </c>
      <c r="R20" s="5">
        <v>1.2</v>
      </c>
      <c r="S20" s="5">
        <v>8.4</v>
      </c>
    </row>
    <row r="21" spans="1:19" s="3" customFormat="1" ht="12.75">
      <c r="A21" s="4" t="s">
        <v>39</v>
      </c>
      <c r="B21" s="4" t="s">
        <v>12</v>
      </c>
      <c r="C21" s="4" t="s">
        <v>221</v>
      </c>
      <c r="D21" s="5">
        <v>367768</v>
      </c>
      <c r="E21" s="6">
        <v>44826.6743049537</v>
      </c>
      <c r="F21" s="7">
        <f t="shared" si="0"/>
        <v>22.5</v>
      </c>
      <c r="G21" s="7">
        <v>0</v>
      </c>
      <c r="H21" s="7">
        <f t="shared" si="1"/>
        <v>22.5</v>
      </c>
      <c r="I21" s="8" t="s">
        <v>173</v>
      </c>
      <c r="J21" s="14" t="s">
        <v>166</v>
      </c>
      <c r="K21" s="8" t="s">
        <v>2</v>
      </c>
      <c r="L21" s="8" t="s">
        <v>2</v>
      </c>
      <c r="M21" s="5">
        <v>0</v>
      </c>
      <c r="N21" s="5">
        <v>0</v>
      </c>
      <c r="O21" s="5">
        <v>0</v>
      </c>
      <c r="P21" s="5">
        <v>6</v>
      </c>
      <c r="Q21" s="5">
        <v>3</v>
      </c>
      <c r="R21" s="5">
        <v>1.5</v>
      </c>
      <c r="S21" s="5">
        <v>12</v>
      </c>
    </row>
    <row r="22" spans="1:19" s="3" customFormat="1" ht="12.75">
      <c r="A22" s="4" t="s">
        <v>39</v>
      </c>
      <c r="B22" s="4" t="s">
        <v>12</v>
      </c>
      <c r="C22" s="4" t="s">
        <v>221</v>
      </c>
      <c r="D22" s="5">
        <v>368668</v>
      </c>
      <c r="E22" s="6">
        <v>44827.69008734953</v>
      </c>
      <c r="F22" s="7">
        <f t="shared" si="0"/>
        <v>22.5</v>
      </c>
      <c r="G22" s="7">
        <v>0</v>
      </c>
      <c r="H22" s="7">
        <f t="shared" si="1"/>
        <v>22.5</v>
      </c>
      <c r="I22" s="8" t="s">
        <v>174</v>
      </c>
      <c r="J22" s="14" t="s">
        <v>166</v>
      </c>
      <c r="K22" s="8" t="s">
        <v>2</v>
      </c>
      <c r="L22" s="8" t="s">
        <v>2</v>
      </c>
      <c r="M22" s="5">
        <v>0</v>
      </c>
      <c r="N22" s="5">
        <v>0</v>
      </c>
      <c r="O22" s="5">
        <v>0</v>
      </c>
      <c r="P22" s="5">
        <v>6</v>
      </c>
      <c r="Q22" s="5">
        <v>3</v>
      </c>
      <c r="R22" s="5">
        <v>1.5</v>
      </c>
      <c r="S22" s="5">
        <v>12</v>
      </c>
    </row>
    <row r="23" spans="1:19" s="3" customFormat="1" ht="12.75">
      <c r="A23" s="4" t="s">
        <v>39</v>
      </c>
      <c r="B23" s="4" t="s">
        <v>12</v>
      </c>
      <c r="C23" s="4" t="s">
        <v>221</v>
      </c>
      <c r="D23" s="5">
        <v>369212</v>
      </c>
      <c r="E23" s="6">
        <v>44829.59493736111</v>
      </c>
      <c r="F23" s="7">
        <f t="shared" si="0"/>
        <v>22.5</v>
      </c>
      <c r="G23" s="7">
        <v>0</v>
      </c>
      <c r="H23" s="7">
        <f t="shared" si="1"/>
        <v>22.5</v>
      </c>
      <c r="I23" s="8" t="s">
        <v>175</v>
      </c>
      <c r="J23" s="14" t="s">
        <v>166</v>
      </c>
      <c r="K23" s="8" t="s">
        <v>2</v>
      </c>
      <c r="L23" s="8" t="s">
        <v>2</v>
      </c>
      <c r="M23" s="5">
        <v>0</v>
      </c>
      <c r="N23" s="5">
        <v>0</v>
      </c>
      <c r="O23" s="5">
        <v>0</v>
      </c>
      <c r="P23" s="5">
        <v>6</v>
      </c>
      <c r="Q23" s="5">
        <v>3</v>
      </c>
      <c r="R23" s="5">
        <v>1.5</v>
      </c>
      <c r="S23" s="5">
        <v>12</v>
      </c>
    </row>
    <row r="24" spans="1:19" s="3" customFormat="1" ht="12.75">
      <c r="A24" s="4" t="s">
        <v>39</v>
      </c>
      <c r="B24" s="4" t="s">
        <v>12</v>
      </c>
      <c r="C24" s="4" t="s">
        <v>221</v>
      </c>
      <c r="D24" s="5">
        <v>369902</v>
      </c>
      <c r="E24" s="6">
        <v>44830.68706769676</v>
      </c>
      <c r="F24" s="7">
        <f t="shared" si="0"/>
        <v>21.5</v>
      </c>
      <c r="G24" s="7">
        <v>0</v>
      </c>
      <c r="H24" s="7">
        <f t="shared" si="1"/>
        <v>21.5</v>
      </c>
      <c r="I24" s="8" t="s">
        <v>178</v>
      </c>
      <c r="J24" s="14" t="s">
        <v>166</v>
      </c>
      <c r="K24" s="8" t="s">
        <v>2</v>
      </c>
      <c r="L24" s="8" t="s">
        <v>2</v>
      </c>
      <c r="M24" s="5">
        <v>0</v>
      </c>
      <c r="N24" s="5">
        <v>0</v>
      </c>
      <c r="O24" s="5">
        <v>0</v>
      </c>
      <c r="P24" s="5">
        <v>6</v>
      </c>
      <c r="Q24" s="5">
        <v>3</v>
      </c>
      <c r="R24" s="5">
        <v>0.5</v>
      </c>
      <c r="S24" s="5">
        <v>12</v>
      </c>
    </row>
    <row r="25" spans="1:19" s="3" customFormat="1" ht="12.75">
      <c r="A25" s="4" t="s">
        <v>39</v>
      </c>
      <c r="B25" s="4" t="s">
        <v>12</v>
      </c>
      <c r="C25" s="4" t="s">
        <v>221</v>
      </c>
      <c r="D25" s="5">
        <v>367098</v>
      </c>
      <c r="E25" s="6">
        <v>44825.902147870365</v>
      </c>
      <c r="F25" s="7">
        <f t="shared" si="0"/>
        <v>19.5</v>
      </c>
      <c r="G25" s="7">
        <v>0</v>
      </c>
      <c r="H25" s="7">
        <f t="shared" si="1"/>
        <v>19.5</v>
      </c>
      <c r="I25" s="8" t="s">
        <v>180</v>
      </c>
      <c r="J25" s="14" t="s">
        <v>166</v>
      </c>
      <c r="K25" s="8" t="s">
        <v>2</v>
      </c>
      <c r="L25" s="8" t="s">
        <v>2</v>
      </c>
      <c r="M25" s="5">
        <v>0</v>
      </c>
      <c r="N25" s="5">
        <v>0</v>
      </c>
      <c r="O25" s="5">
        <v>0</v>
      </c>
      <c r="P25" s="5">
        <v>6</v>
      </c>
      <c r="Q25" s="5">
        <v>0</v>
      </c>
      <c r="R25" s="5">
        <v>1.5</v>
      </c>
      <c r="S25" s="5">
        <v>12</v>
      </c>
    </row>
    <row r="26" spans="1:19" s="3" customFormat="1" ht="12.75">
      <c r="A26" s="4" t="s">
        <v>39</v>
      </c>
      <c r="B26" s="4" t="s">
        <v>12</v>
      </c>
      <c r="C26" s="4" t="s">
        <v>221</v>
      </c>
      <c r="D26" s="5">
        <v>371947</v>
      </c>
      <c r="E26" s="6">
        <v>44833.73631278935</v>
      </c>
      <c r="F26" s="7">
        <f t="shared" si="0"/>
        <v>19.3</v>
      </c>
      <c r="G26" s="7">
        <v>0</v>
      </c>
      <c r="H26" s="7">
        <f t="shared" si="1"/>
        <v>19.3</v>
      </c>
      <c r="I26" s="8" t="s">
        <v>181</v>
      </c>
      <c r="J26" s="14" t="s">
        <v>166</v>
      </c>
      <c r="K26" s="8" t="s">
        <v>2</v>
      </c>
      <c r="L26" s="8" t="s">
        <v>2</v>
      </c>
      <c r="M26" s="5">
        <v>0</v>
      </c>
      <c r="N26" s="5">
        <v>0</v>
      </c>
      <c r="O26" s="5">
        <v>0</v>
      </c>
      <c r="P26" s="5">
        <v>6</v>
      </c>
      <c r="Q26" s="5">
        <v>3</v>
      </c>
      <c r="R26" s="5">
        <v>1.5</v>
      </c>
      <c r="S26" s="5">
        <v>8.8</v>
      </c>
    </row>
    <row r="27" spans="1:19" s="3" customFormat="1" ht="12.75">
      <c r="A27" s="4" t="s">
        <v>39</v>
      </c>
      <c r="B27" s="4" t="s">
        <v>12</v>
      </c>
      <c r="C27" s="4" t="s">
        <v>221</v>
      </c>
      <c r="D27" s="5">
        <v>372912</v>
      </c>
      <c r="E27" s="6">
        <v>44834.830378148145</v>
      </c>
      <c r="F27" s="7">
        <f t="shared" si="0"/>
        <v>17.7</v>
      </c>
      <c r="G27" s="7">
        <v>0</v>
      </c>
      <c r="H27" s="7">
        <f t="shared" si="1"/>
        <v>17.7</v>
      </c>
      <c r="I27" s="8" t="s">
        <v>183</v>
      </c>
      <c r="J27" s="14" t="s">
        <v>166</v>
      </c>
      <c r="K27" s="8" t="s">
        <v>2</v>
      </c>
      <c r="L27" s="8" t="s">
        <v>2</v>
      </c>
      <c r="M27" s="5">
        <v>0</v>
      </c>
      <c r="N27" s="5">
        <v>0</v>
      </c>
      <c r="O27" s="5">
        <v>0</v>
      </c>
      <c r="P27" s="5">
        <v>6</v>
      </c>
      <c r="Q27" s="5">
        <v>0</v>
      </c>
      <c r="R27" s="5">
        <v>1.3</v>
      </c>
      <c r="S27" s="5">
        <v>10.4</v>
      </c>
    </row>
    <row r="28" spans="1:19" s="3" customFormat="1" ht="12.75">
      <c r="A28" s="4" t="s">
        <v>39</v>
      </c>
      <c r="B28" s="4" t="s">
        <v>12</v>
      </c>
      <c r="C28" s="4" t="s">
        <v>221</v>
      </c>
      <c r="D28" s="5">
        <v>369059</v>
      </c>
      <c r="E28" s="6">
        <v>44828.70163065972</v>
      </c>
      <c r="F28" s="7">
        <f t="shared" si="0"/>
        <v>16.5</v>
      </c>
      <c r="G28" s="7">
        <v>0</v>
      </c>
      <c r="H28" s="7">
        <f t="shared" si="1"/>
        <v>16.5</v>
      </c>
      <c r="I28" s="8" t="s">
        <v>184</v>
      </c>
      <c r="J28" s="14" t="s">
        <v>166</v>
      </c>
      <c r="K28" s="8" t="s">
        <v>2</v>
      </c>
      <c r="L28" s="8" t="s">
        <v>2</v>
      </c>
      <c r="M28" s="5">
        <v>0</v>
      </c>
      <c r="N28" s="5">
        <v>0</v>
      </c>
      <c r="O28" s="5">
        <v>0</v>
      </c>
      <c r="P28" s="5">
        <v>6</v>
      </c>
      <c r="Q28" s="5">
        <v>3</v>
      </c>
      <c r="R28" s="5">
        <v>1.5</v>
      </c>
      <c r="S28" s="5">
        <v>6</v>
      </c>
    </row>
    <row r="29" spans="1:19" s="3" customFormat="1" ht="12.75">
      <c r="A29" s="4" t="s">
        <v>39</v>
      </c>
      <c r="B29" s="4" t="s">
        <v>12</v>
      </c>
      <c r="C29" s="4" t="s">
        <v>221</v>
      </c>
      <c r="D29" s="5">
        <v>370703</v>
      </c>
      <c r="E29" s="6">
        <v>44831.73374435185</v>
      </c>
      <c r="F29" s="7">
        <f t="shared" si="0"/>
        <v>14.4</v>
      </c>
      <c r="G29" s="7">
        <v>0</v>
      </c>
      <c r="H29" s="7">
        <f t="shared" si="1"/>
        <v>14.4</v>
      </c>
      <c r="I29" s="8" t="s">
        <v>187</v>
      </c>
      <c r="J29" s="14" t="s">
        <v>166</v>
      </c>
      <c r="K29" s="8" t="s">
        <v>2</v>
      </c>
      <c r="L29" s="8" t="s">
        <v>2</v>
      </c>
      <c r="M29" s="5">
        <v>0</v>
      </c>
      <c r="N29" s="5">
        <v>0</v>
      </c>
      <c r="O29" s="5">
        <v>0</v>
      </c>
      <c r="P29" s="5">
        <v>6</v>
      </c>
      <c r="Q29" s="5">
        <v>5</v>
      </c>
      <c r="R29" s="5">
        <v>1</v>
      </c>
      <c r="S29" s="5">
        <v>2.4</v>
      </c>
    </row>
    <row r="30" spans="1:19" s="3" customFormat="1" ht="12.75">
      <c r="A30" s="4" t="s">
        <v>39</v>
      </c>
      <c r="B30" s="4" t="s">
        <v>12</v>
      </c>
      <c r="C30" s="4" t="s">
        <v>221</v>
      </c>
      <c r="D30" s="5">
        <v>368698</v>
      </c>
      <c r="E30" s="6">
        <v>44827.70932730324</v>
      </c>
      <c r="F30" s="7">
        <f t="shared" si="0"/>
        <v>14.399999999999999</v>
      </c>
      <c r="G30" s="7">
        <v>0</v>
      </c>
      <c r="H30" s="7">
        <f t="shared" si="1"/>
        <v>14.399999999999999</v>
      </c>
      <c r="I30" s="8" t="s">
        <v>188</v>
      </c>
      <c r="J30" s="14" t="s">
        <v>166</v>
      </c>
      <c r="K30" s="8" t="s">
        <v>2</v>
      </c>
      <c r="L30" s="8" t="s">
        <v>2</v>
      </c>
      <c r="M30" s="5">
        <v>0</v>
      </c>
      <c r="N30" s="5">
        <v>0</v>
      </c>
      <c r="O30" s="5">
        <v>0</v>
      </c>
      <c r="P30" s="5">
        <v>6</v>
      </c>
      <c r="Q30" s="5">
        <v>3</v>
      </c>
      <c r="R30" s="5">
        <v>1.2</v>
      </c>
      <c r="S30" s="5">
        <v>4.2</v>
      </c>
    </row>
    <row r="31" spans="1:19" s="3" customFormat="1" ht="12.75">
      <c r="A31" s="4" t="s">
        <v>39</v>
      </c>
      <c r="B31" s="4" t="s">
        <v>12</v>
      </c>
      <c r="C31" s="4" t="s">
        <v>221</v>
      </c>
      <c r="D31" s="5">
        <v>370032</v>
      </c>
      <c r="E31" s="6">
        <v>44830.73783784722</v>
      </c>
      <c r="F31" s="7">
        <f t="shared" si="0"/>
        <v>12.7</v>
      </c>
      <c r="G31" s="7">
        <v>0</v>
      </c>
      <c r="H31" s="7">
        <f t="shared" si="1"/>
        <v>12.7</v>
      </c>
      <c r="I31" s="8" t="s">
        <v>192</v>
      </c>
      <c r="J31" s="14" t="s">
        <v>166</v>
      </c>
      <c r="K31" s="8" t="s">
        <v>2</v>
      </c>
      <c r="L31" s="8" t="s">
        <v>2</v>
      </c>
      <c r="M31" s="5">
        <v>0</v>
      </c>
      <c r="N31" s="5">
        <v>0</v>
      </c>
      <c r="O31" s="5">
        <v>0</v>
      </c>
      <c r="P31" s="5">
        <v>6</v>
      </c>
      <c r="Q31" s="5">
        <v>3</v>
      </c>
      <c r="R31" s="5">
        <v>1.5</v>
      </c>
      <c r="S31" s="5">
        <v>2.2</v>
      </c>
    </row>
    <row r="32" spans="1:19" s="3" customFormat="1" ht="12.75">
      <c r="A32" s="4" t="s">
        <v>39</v>
      </c>
      <c r="B32" s="4" t="s">
        <v>12</v>
      </c>
      <c r="C32" s="4" t="s">
        <v>221</v>
      </c>
      <c r="D32" s="5">
        <v>371060</v>
      </c>
      <c r="E32" s="6">
        <v>44832.45097452546</v>
      </c>
      <c r="F32" s="7">
        <f t="shared" si="0"/>
        <v>12.7</v>
      </c>
      <c r="G32" s="7">
        <v>0</v>
      </c>
      <c r="H32" s="7">
        <f t="shared" si="1"/>
        <v>12.7</v>
      </c>
      <c r="I32" s="8" t="s">
        <v>193</v>
      </c>
      <c r="J32" s="14" t="s">
        <v>166</v>
      </c>
      <c r="K32" s="8" t="s">
        <v>2</v>
      </c>
      <c r="L32" s="8" t="s">
        <v>2</v>
      </c>
      <c r="M32" s="5">
        <v>0</v>
      </c>
      <c r="N32" s="5">
        <v>0</v>
      </c>
      <c r="O32" s="5">
        <v>0</v>
      </c>
      <c r="P32" s="5">
        <v>6</v>
      </c>
      <c r="Q32" s="5">
        <v>3</v>
      </c>
      <c r="R32" s="5">
        <v>1.5</v>
      </c>
      <c r="S32" s="5">
        <v>2.2</v>
      </c>
    </row>
    <row r="33" spans="1:19" s="3" customFormat="1" ht="12.75">
      <c r="A33" s="4" t="s">
        <v>39</v>
      </c>
      <c r="B33" s="4" t="s">
        <v>12</v>
      </c>
      <c r="C33" s="4" t="s">
        <v>221</v>
      </c>
      <c r="D33" s="5">
        <v>371894</v>
      </c>
      <c r="E33" s="6">
        <v>44833.688862546296</v>
      </c>
      <c r="F33" s="7">
        <f t="shared" si="0"/>
        <v>12.5</v>
      </c>
      <c r="G33" s="7">
        <v>0</v>
      </c>
      <c r="H33" s="7">
        <f t="shared" si="1"/>
        <v>12.5</v>
      </c>
      <c r="I33" s="8" t="s">
        <v>194</v>
      </c>
      <c r="J33" s="14" t="s">
        <v>166</v>
      </c>
      <c r="K33" s="8" t="s">
        <v>2</v>
      </c>
      <c r="L33" s="8" t="s">
        <v>2</v>
      </c>
      <c r="M33" s="5">
        <v>0</v>
      </c>
      <c r="N33" s="5">
        <v>0</v>
      </c>
      <c r="O33" s="5">
        <v>0</v>
      </c>
      <c r="P33" s="5">
        <v>6</v>
      </c>
      <c r="Q33" s="5">
        <v>3</v>
      </c>
      <c r="R33" s="5">
        <v>1.5</v>
      </c>
      <c r="S33" s="5">
        <v>2</v>
      </c>
    </row>
    <row r="34" spans="1:19" s="3" customFormat="1" ht="12.75">
      <c r="A34" s="4" t="s">
        <v>39</v>
      </c>
      <c r="B34" s="4" t="s">
        <v>12</v>
      </c>
      <c r="C34" s="4" t="s">
        <v>221</v>
      </c>
      <c r="D34" s="5">
        <v>372859</v>
      </c>
      <c r="E34" s="6">
        <v>44834.785935821754</v>
      </c>
      <c r="F34" s="7">
        <f aca="true" t="shared" si="2" ref="F34:F65">G34+H34</f>
        <v>11.299999999999999</v>
      </c>
      <c r="G34" s="7">
        <v>0</v>
      </c>
      <c r="H34" s="7">
        <f aca="true" t="shared" si="3" ref="H34:H51">M34+N34+O34+P34+Q34+R34+S34</f>
        <v>11.299999999999999</v>
      </c>
      <c r="I34" s="8" t="s">
        <v>198</v>
      </c>
      <c r="J34" s="14" t="s">
        <v>166</v>
      </c>
      <c r="K34" s="8" t="s">
        <v>2</v>
      </c>
      <c r="L34" s="8" t="s">
        <v>2</v>
      </c>
      <c r="M34" s="5">
        <v>0</v>
      </c>
      <c r="N34" s="5">
        <v>0</v>
      </c>
      <c r="O34" s="5">
        <v>0</v>
      </c>
      <c r="P34" s="5">
        <v>6</v>
      </c>
      <c r="Q34" s="5">
        <v>3</v>
      </c>
      <c r="R34" s="5">
        <v>0.7</v>
      </c>
      <c r="S34" s="5">
        <v>1.6</v>
      </c>
    </row>
    <row r="35" spans="1:19" s="3" customFormat="1" ht="12.75">
      <c r="A35" s="4" t="s">
        <v>39</v>
      </c>
      <c r="B35" s="4" t="s">
        <v>12</v>
      </c>
      <c r="C35" s="4" t="s">
        <v>221</v>
      </c>
      <c r="D35" s="5">
        <v>371654</v>
      </c>
      <c r="E35" s="6">
        <v>44833.424993333334</v>
      </c>
      <c r="F35" s="7">
        <f t="shared" si="2"/>
        <v>10.7</v>
      </c>
      <c r="G35" s="7">
        <v>0</v>
      </c>
      <c r="H35" s="7">
        <f t="shared" si="3"/>
        <v>10.7</v>
      </c>
      <c r="I35" s="8" t="s">
        <v>169</v>
      </c>
      <c r="J35" s="14" t="s">
        <v>166</v>
      </c>
      <c r="K35" s="8" t="s">
        <v>2</v>
      </c>
      <c r="L35" s="8" t="s">
        <v>2</v>
      </c>
      <c r="M35" s="5">
        <v>0</v>
      </c>
      <c r="N35" s="5">
        <v>0</v>
      </c>
      <c r="O35" s="5">
        <v>0</v>
      </c>
      <c r="P35" s="5">
        <v>6</v>
      </c>
      <c r="Q35" s="5">
        <v>3</v>
      </c>
      <c r="R35" s="5">
        <v>1.5</v>
      </c>
      <c r="S35" s="5">
        <v>0.2</v>
      </c>
    </row>
    <row r="36" spans="1:19" s="3" customFormat="1" ht="12.75">
      <c r="A36" s="4" t="s">
        <v>39</v>
      </c>
      <c r="B36" s="4" t="s">
        <v>12</v>
      </c>
      <c r="C36" s="4" t="s">
        <v>221</v>
      </c>
      <c r="D36" s="5">
        <v>371655</v>
      </c>
      <c r="E36" s="6">
        <v>44833.42505888889</v>
      </c>
      <c r="F36" s="7">
        <f t="shared" si="2"/>
        <v>10.7</v>
      </c>
      <c r="G36" s="7">
        <v>0</v>
      </c>
      <c r="H36" s="7">
        <f t="shared" si="3"/>
        <v>10.7</v>
      </c>
      <c r="I36" s="8" t="s">
        <v>169</v>
      </c>
      <c r="J36" s="14" t="s">
        <v>166</v>
      </c>
      <c r="K36" s="8" t="s">
        <v>2</v>
      </c>
      <c r="L36" s="8" t="s">
        <v>2</v>
      </c>
      <c r="M36" s="5">
        <v>0</v>
      </c>
      <c r="N36" s="5">
        <v>0</v>
      </c>
      <c r="O36" s="5">
        <v>0</v>
      </c>
      <c r="P36" s="5">
        <v>6</v>
      </c>
      <c r="Q36" s="5">
        <v>3</v>
      </c>
      <c r="R36" s="5">
        <v>1.5</v>
      </c>
      <c r="S36" s="5">
        <v>0.2</v>
      </c>
    </row>
    <row r="37" spans="1:19" s="3" customFormat="1" ht="12.75">
      <c r="A37" s="4" t="s">
        <v>39</v>
      </c>
      <c r="B37" s="4" t="s">
        <v>12</v>
      </c>
      <c r="C37" s="4" t="s">
        <v>221</v>
      </c>
      <c r="D37" s="5">
        <v>367563</v>
      </c>
      <c r="E37" s="6">
        <v>44826.53295677083</v>
      </c>
      <c r="F37" s="7">
        <f t="shared" si="2"/>
        <v>9</v>
      </c>
      <c r="G37" s="7">
        <v>0</v>
      </c>
      <c r="H37" s="7">
        <f t="shared" si="3"/>
        <v>9</v>
      </c>
      <c r="I37" s="8" t="s">
        <v>167</v>
      </c>
      <c r="J37" s="14" t="s">
        <v>166</v>
      </c>
      <c r="K37" s="8" t="s">
        <v>2</v>
      </c>
      <c r="L37" s="8" t="s">
        <v>2</v>
      </c>
      <c r="M37" s="5">
        <v>0</v>
      </c>
      <c r="N37" s="5">
        <v>0</v>
      </c>
      <c r="O37" s="5">
        <v>0</v>
      </c>
      <c r="P37" s="5">
        <v>6</v>
      </c>
      <c r="Q37" s="5">
        <v>3</v>
      </c>
      <c r="R37" s="5">
        <v>0</v>
      </c>
      <c r="S37" s="5">
        <v>0</v>
      </c>
    </row>
    <row r="38" spans="1:19" s="3" customFormat="1" ht="12.75">
      <c r="A38" s="4" t="s">
        <v>39</v>
      </c>
      <c r="B38" s="4" t="s">
        <v>12</v>
      </c>
      <c r="C38" s="4" t="s">
        <v>221</v>
      </c>
      <c r="D38" s="5">
        <v>372559</v>
      </c>
      <c r="E38" s="6">
        <v>44834.59230835648</v>
      </c>
      <c r="F38" s="7">
        <f t="shared" si="2"/>
        <v>8.7</v>
      </c>
      <c r="G38" s="7">
        <v>0</v>
      </c>
      <c r="H38" s="7">
        <f t="shared" si="3"/>
        <v>8.7</v>
      </c>
      <c r="I38" s="8" t="s">
        <v>170</v>
      </c>
      <c r="J38" s="14" t="s">
        <v>166</v>
      </c>
      <c r="K38" s="8" t="s">
        <v>2</v>
      </c>
      <c r="L38" s="8" t="s">
        <v>2</v>
      </c>
      <c r="M38" s="5">
        <v>0</v>
      </c>
      <c r="N38" s="5">
        <v>0</v>
      </c>
      <c r="O38" s="5">
        <v>0</v>
      </c>
      <c r="P38" s="5">
        <v>6</v>
      </c>
      <c r="Q38" s="5">
        <v>0</v>
      </c>
      <c r="R38" s="5">
        <v>1.5</v>
      </c>
      <c r="S38" s="5">
        <v>1.2</v>
      </c>
    </row>
    <row r="39" spans="1:19" s="3" customFormat="1" ht="12.75">
      <c r="A39" s="4" t="s">
        <v>39</v>
      </c>
      <c r="B39" s="4" t="s">
        <v>12</v>
      </c>
      <c r="C39" s="4" t="s">
        <v>221</v>
      </c>
      <c r="D39" s="5">
        <v>372560</v>
      </c>
      <c r="E39" s="6">
        <v>44834.59232607639</v>
      </c>
      <c r="F39" s="7">
        <f t="shared" si="2"/>
        <v>8.7</v>
      </c>
      <c r="G39" s="7">
        <v>0</v>
      </c>
      <c r="H39" s="7">
        <f t="shared" si="3"/>
        <v>8.7</v>
      </c>
      <c r="I39" s="8" t="s">
        <v>170</v>
      </c>
      <c r="J39" s="14" t="s">
        <v>166</v>
      </c>
      <c r="K39" s="8" t="s">
        <v>2</v>
      </c>
      <c r="L39" s="8" t="s">
        <v>2</v>
      </c>
      <c r="M39" s="5">
        <v>0</v>
      </c>
      <c r="N39" s="5">
        <v>0</v>
      </c>
      <c r="O39" s="5">
        <v>0</v>
      </c>
      <c r="P39" s="5">
        <v>6</v>
      </c>
      <c r="Q39" s="5">
        <v>0</v>
      </c>
      <c r="R39" s="5">
        <v>1.5</v>
      </c>
      <c r="S39" s="5">
        <v>1.2</v>
      </c>
    </row>
    <row r="40" spans="1:19" s="3" customFormat="1" ht="12.75">
      <c r="A40" s="4" t="s">
        <v>39</v>
      </c>
      <c r="B40" s="4" t="s">
        <v>12</v>
      </c>
      <c r="C40" s="4" t="s">
        <v>221</v>
      </c>
      <c r="D40" s="5">
        <v>367194</v>
      </c>
      <c r="E40" s="6">
        <v>44825.94276070601</v>
      </c>
      <c r="F40" s="7">
        <f t="shared" si="2"/>
        <v>8.5</v>
      </c>
      <c r="G40" s="7">
        <v>0</v>
      </c>
      <c r="H40" s="7">
        <f t="shared" si="3"/>
        <v>8.5</v>
      </c>
      <c r="I40" s="8" t="s">
        <v>202</v>
      </c>
      <c r="J40" s="14" t="s">
        <v>166</v>
      </c>
      <c r="K40" s="8" t="s">
        <v>2</v>
      </c>
      <c r="L40" s="8" t="s">
        <v>2</v>
      </c>
      <c r="M40" s="5">
        <v>0</v>
      </c>
      <c r="N40" s="5">
        <v>0</v>
      </c>
      <c r="O40" s="5">
        <v>0</v>
      </c>
      <c r="P40" s="5">
        <v>6</v>
      </c>
      <c r="Q40" s="5">
        <v>0</v>
      </c>
      <c r="R40" s="5">
        <v>0.9</v>
      </c>
      <c r="S40" s="5">
        <v>1.6</v>
      </c>
    </row>
    <row r="41" spans="1:19" s="3" customFormat="1" ht="12.75">
      <c r="A41" s="4" t="s">
        <v>39</v>
      </c>
      <c r="B41" s="4" t="s">
        <v>12</v>
      </c>
      <c r="C41" s="4" t="s">
        <v>221</v>
      </c>
      <c r="D41" s="5">
        <v>368040</v>
      </c>
      <c r="E41" s="6">
        <v>44826.924050925925</v>
      </c>
      <c r="F41" s="7">
        <f t="shared" si="2"/>
        <v>8.4</v>
      </c>
      <c r="G41" s="7">
        <v>0</v>
      </c>
      <c r="H41" s="7">
        <f t="shared" si="3"/>
        <v>8.4</v>
      </c>
      <c r="I41" s="8" t="s">
        <v>203</v>
      </c>
      <c r="J41" s="14" t="s">
        <v>166</v>
      </c>
      <c r="K41" s="8" t="s">
        <v>2</v>
      </c>
      <c r="L41" s="8" t="s">
        <v>2</v>
      </c>
      <c r="M41" s="5">
        <v>0</v>
      </c>
      <c r="N41" s="5">
        <v>0</v>
      </c>
      <c r="O41" s="5">
        <v>0</v>
      </c>
      <c r="P41" s="5">
        <v>6</v>
      </c>
      <c r="Q41" s="5">
        <v>0</v>
      </c>
      <c r="R41" s="5">
        <v>0</v>
      </c>
      <c r="S41" s="5">
        <v>2.4</v>
      </c>
    </row>
    <row r="42" spans="1:19" s="3" customFormat="1" ht="12.75">
      <c r="A42" s="4" t="s">
        <v>39</v>
      </c>
      <c r="B42" s="4" t="s">
        <v>12</v>
      </c>
      <c r="C42" s="4" t="s">
        <v>221</v>
      </c>
      <c r="D42" s="5">
        <v>372764</v>
      </c>
      <c r="E42" s="6">
        <v>44834.731036736106</v>
      </c>
      <c r="F42" s="7">
        <f t="shared" si="2"/>
        <v>8.1</v>
      </c>
      <c r="G42" s="7">
        <v>0</v>
      </c>
      <c r="H42" s="7">
        <f t="shared" si="3"/>
        <v>8.1</v>
      </c>
      <c r="I42" s="8" t="s">
        <v>204</v>
      </c>
      <c r="J42" s="14" t="s">
        <v>166</v>
      </c>
      <c r="K42" s="8" t="s">
        <v>2</v>
      </c>
      <c r="L42" s="8" t="s">
        <v>2</v>
      </c>
      <c r="M42" s="5">
        <v>0</v>
      </c>
      <c r="N42" s="5">
        <v>0</v>
      </c>
      <c r="O42" s="5">
        <v>0</v>
      </c>
      <c r="P42" s="5">
        <v>6</v>
      </c>
      <c r="Q42" s="5">
        <v>0</v>
      </c>
      <c r="R42" s="5">
        <v>1.5</v>
      </c>
      <c r="S42" s="5">
        <v>0.6</v>
      </c>
    </row>
    <row r="43" spans="1:19" s="3" customFormat="1" ht="12.75">
      <c r="A43" s="4" t="s">
        <v>39</v>
      </c>
      <c r="B43" s="4" t="s">
        <v>12</v>
      </c>
      <c r="C43" s="4" t="s">
        <v>221</v>
      </c>
      <c r="D43" s="5">
        <v>372972</v>
      </c>
      <c r="E43" s="6">
        <v>44834.86453269676</v>
      </c>
      <c r="F43" s="7">
        <f t="shared" si="2"/>
        <v>8.1</v>
      </c>
      <c r="G43" s="7">
        <v>0</v>
      </c>
      <c r="H43" s="7">
        <f t="shared" si="3"/>
        <v>8.1</v>
      </c>
      <c r="I43" s="8" t="s">
        <v>205</v>
      </c>
      <c r="J43" s="14" t="s">
        <v>166</v>
      </c>
      <c r="K43" s="8" t="s">
        <v>2</v>
      </c>
      <c r="L43" s="8" t="s">
        <v>2</v>
      </c>
      <c r="M43" s="5">
        <v>0</v>
      </c>
      <c r="N43" s="5">
        <v>0</v>
      </c>
      <c r="O43" s="5">
        <v>0</v>
      </c>
      <c r="P43" s="5">
        <v>6</v>
      </c>
      <c r="Q43" s="5">
        <v>0</v>
      </c>
      <c r="R43" s="5">
        <v>1.5</v>
      </c>
      <c r="S43" s="5">
        <v>0.6</v>
      </c>
    </row>
    <row r="44" spans="1:19" s="3" customFormat="1" ht="12.75">
      <c r="A44" s="4" t="s">
        <v>39</v>
      </c>
      <c r="B44" s="4" t="s">
        <v>12</v>
      </c>
      <c r="C44" s="4" t="s">
        <v>221</v>
      </c>
      <c r="D44" s="5">
        <v>370878</v>
      </c>
      <c r="E44" s="6">
        <v>44831.91402145833</v>
      </c>
      <c r="F44" s="7">
        <f t="shared" si="2"/>
        <v>8</v>
      </c>
      <c r="G44" s="7">
        <v>0</v>
      </c>
      <c r="H44" s="7">
        <f t="shared" si="3"/>
        <v>8</v>
      </c>
      <c r="I44" s="8" t="s">
        <v>207</v>
      </c>
      <c r="J44" s="14" t="s">
        <v>166</v>
      </c>
      <c r="K44" s="8" t="s">
        <v>2</v>
      </c>
      <c r="L44" s="8" t="s">
        <v>2</v>
      </c>
      <c r="M44" s="5">
        <v>0</v>
      </c>
      <c r="N44" s="5">
        <v>0</v>
      </c>
      <c r="O44" s="5">
        <v>0</v>
      </c>
      <c r="P44" s="5">
        <v>6</v>
      </c>
      <c r="Q44" s="5">
        <v>0</v>
      </c>
      <c r="R44" s="5">
        <v>0</v>
      </c>
      <c r="S44" s="5">
        <v>2</v>
      </c>
    </row>
    <row r="45" spans="1:19" s="3" customFormat="1" ht="12.75">
      <c r="A45" s="4" t="s">
        <v>39</v>
      </c>
      <c r="B45" s="4" t="s">
        <v>12</v>
      </c>
      <c r="C45" s="4" t="s">
        <v>221</v>
      </c>
      <c r="D45" s="5">
        <v>373171</v>
      </c>
      <c r="E45" s="6">
        <v>44834.97874270833</v>
      </c>
      <c r="F45" s="7">
        <f t="shared" si="2"/>
        <v>8</v>
      </c>
      <c r="G45" s="7">
        <v>0</v>
      </c>
      <c r="H45" s="7">
        <f t="shared" si="3"/>
        <v>8</v>
      </c>
      <c r="I45" s="8" t="s">
        <v>208</v>
      </c>
      <c r="J45" s="14" t="s">
        <v>166</v>
      </c>
      <c r="K45" s="8" t="s">
        <v>2</v>
      </c>
      <c r="L45" s="8" t="s">
        <v>2</v>
      </c>
      <c r="M45" s="5">
        <v>0</v>
      </c>
      <c r="N45" s="5">
        <v>0</v>
      </c>
      <c r="O45" s="5">
        <v>0</v>
      </c>
      <c r="P45" s="5">
        <v>6</v>
      </c>
      <c r="Q45" s="5">
        <v>0</v>
      </c>
      <c r="R45" s="5">
        <v>0.2</v>
      </c>
      <c r="S45" s="5">
        <v>1.8</v>
      </c>
    </row>
    <row r="46" spans="1:19" s="3" customFormat="1" ht="12.75">
      <c r="A46" s="4" t="s">
        <v>39</v>
      </c>
      <c r="B46" s="4" t="s">
        <v>12</v>
      </c>
      <c r="C46" s="4" t="s">
        <v>221</v>
      </c>
      <c r="D46" s="5">
        <v>366862</v>
      </c>
      <c r="E46" s="6">
        <v>44825.70934353009</v>
      </c>
      <c r="F46" s="7">
        <f t="shared" si="2"/>
        <v>7.9</v>
      </c>
      <c r="G46" s="7">
        <v>0</v>
      </c>
      <c r="H46" s="7">
        <f t="shared" si="3"/>
        <v>7.9</v>
      </c>
      <c r="I46" s="8" t="s">
        <v>209</v>
      </c>
      <c r="J46" s="14" t="s">
        <v>166</v>
      </c>
      <c r="K46" s="8" t="s">
        <v>2</v>
      </c>
      <c r="L46" s="8" t="s">
        <v>2</v>
      </c>
      <c r="M46" s="5">
        <v>0</v>
      </c>
      <c r="N46" s="5">
        <v>0</v>
      </c>
      <c r="O46" s="5">
        <v>0</v>
      </c>
      <c r="P46" s="5">
        <v>6</v>
      </c>
      <c r="Q46" s="5">
        <v>0</v>
      </c>
      <c r="R46" s="5">
        <v>1.5</v>
      </c>
      <c r="S46" s="5">
        <v>0.4</v>
      </c>
    </row>
    <row r="47" spans="1:19" s="3" customFormat="1" ht="12.75">
      <c r="A47" s="4" t="s">
        <v>39</v>
      </c>
      <c r="B47" s="4" t="s">
        <v>12</v>
      </c>
      <c r="C47" s="4" t="s">
        <v>221</v>
      </c>
      <c r="D47" s="5">
        <v>367946</v>
      </c>
      <c r="E47" s="6">
        <v>44826.81954013889</v>
      </c>
      <c r="F47" s="7">
        <f t="shared" si="2"/>
        <v>7.4</v>
      </c>
      <c r="G47" s="7">
        <v>0</v>
      </c>
      <c r="H47" s="7">
        <f t="shared" si="3"/>
        <v>7.4</v>
      </c>
      <c r="I47" s="8" t="s">
        <v>210</v>
      </c>
      <c r="J47" s="14" t="s">
        <v>166</v>
      </c>
      <c r="K47" s="8" t="s">
        <v>2</v>
      </c>
      <c r="L47" s="8" t="s">
        <v>2</v>
      </c>
      <c r="M47" s="5">
        <v>0</v>
      </c>
      <c r="N47" s="5">
        <v>0</v>
      </c>
      <c r="O47" s="5">
        <v>0</v>
      </c>
      <c r="P47" s="5">
        <v>6</v>
      </c>
      <c r="Q47" s="5">
        <v>0</v>
      </c>
      <c r="R47" s="5">
        <v>0</v>
      </c>
      <c r="S47" s="5">
        <v>1.4</v>
      </c>
    </row>
    <row r="48" spans="1:19" s="3" customFormat="1" ht="12.75">
      <c r="A48" s="4" t="s">
        <v>39</v>
      </c>
      <c r="B48" s="4" t="s">
        <v>12</v>
      </c>
      <c r="C48" s="4" t="s">
        <v>221</v>
      </c>
      <c r="D48" s="5">
        <v>370471</v>
      </c>
      <c r="E48" s="6">
        <v>44831.50723762732</v>
      </c>
      <c r="F48" s="7">
        <f t="shared" si="2"/>
        <v>7.2</v>
      </c>
      <c r="G48" s="7">
        <v>0</v>
      </c>
      <c r="H48" s="7">
        <f t="shared" si="3"/>
        <v>7.2</v>
      </c>
      <c r="I48" s="8" t="s">
        <v>211</v>
      </c>
      <c r="J48" s="14" t="s">
        <v>166</v>
      </c>
      <c r="K48" s="8" t="s">
        <v>2</v>
      </c>
      <c r="L48" s="8" t="s">
        <v>2</v>
      </c>
      <c r="M48" s="5">
        <v>0</v>
      </c>
      <c r="N48" s="5">
        <v>0</v>
      </c>
      <c r="O48" s="5">
        <v>0</v>
      </c>
      <c r="P48" s="5">
        <v>6</v>
      </c>
      <c r="Q48" s="5">
        <v>0</v>
      </c>
      <c r="R48" s="5">
        <v>0</v>
      </c>
      <c r="S48" s="5">
        <v>1.2</v>
      </c>
    </row>
    <row r="49" spans="1:19" s="3" customFormat="1" ht="12.75">
      <c r="A49" s="4" t="s">
        <v>39</v>
      </c>
      <c r="B49" s="4" t="s">
        <v>12</v>
      </c>
      <c r="C49" s="4" t="s">
        <v>221</v>
      </c>
      <c r="D49" s="5">
        <v>372435</v>
      </c>
      <c r="E49" s="6">
        <v>44834.51339850694</v>
      </c>
      <c r="F49" s="7">
        <f t="shared" si="2"/>
        <v>7.2</v>
      </c>
      <c r="G49" s="7">
        <v>0</v>
      </c>
      <c r="H49" s="7">
        <f t="shared" si="3"/>
        <v>7.2</v>
      </c>
      <c r="I49" s="8" t="s">
        <v>212</v>
      </c>
      <c r="J49" s="14" t="s">
        <v>166</v>
      </c>
      <c r="K49" s="8" t="s">
        <v>2</v>
      </c>
      <c r="L49" s="8" t="s">
        <v>2</v>
      </c>
      <c r="M49" s="5">
        <v>0</v>
      </c>
      <c r="N49" s="5">
        <v>0</v>
      </c>
      <c r="O49" s="5">
        <v>0</v>
      </c>
      <c r="P49" s="5">
        <v>6</v>
      </c>
      <c r="Q49" s="5">
        <v>0</v>
      </c>
      <c r="R49" s="5">
        <v>0.2</v>
      </c>
      <c r="S49" s="5">
        <v>1</v>
      </c>
    </row>
    <row r="50" spans="1:19" s="3" customFormat="1" ht="12.75">
      <c r="A50" s="4" t="s">
        <v>39</v>
      </c>
      <c r="B50" s="4" t="s">
        <v>12</v>
      </c>
      <c r="C50" s="4" t="s">
        <v>221</v>
      </c>
      <c r="D50" s="5">
        <v>367053</v>
      </c>
      <c r="E50" s="6">
        <v>44825.839394965275</v>
      </c>
      <c r="F50" s="7">
        <f t="shared" si="2"/>
        <v>6.8</v>
      </c>
      <c r="G50" s="7">
        <v>0</v>
      </c>
      <c r="H50" s="7">
        <f t="shared" si="3"/>
        <v>6.8</v>
      </c>
      <c r="I50" s="8" t="s">
        <v>213</v>
      </c>
      <c r="J50" s="14" t="s">
        <v>166</v>
      </c>
      <c r="K50" s="8" t="s">
        <v>2</v>
      </c>
      <c r="L50" s="8" t="s">
        <v>2</v>
      </c>
      <c r="M50" s="5">
        <v>0</v>
      </c>
      <c r="N50" s="5">
        <v>0</v>
      </c>
      <c r="O50" s="5">
        <v>0</v>
      </c>
      <c r="P50" s="5">
        <v>6</v>
      </c>
      <c r="Q50" s="5">
        <v>0</v>
      </c>
      <c r="R50" s="5">
        <v>0</v>
      </c>
      <c r="S50" s="5">
        <v>0.8</v>
      </c>
    </row>
    <row r="51" spans="1:19" s="3" customFormat="1" ht="12.75">
      <c r="A51" s="4" t="s">
        <v>216</v>
      </c>
      <c r="B51" s="4" t="s">
        <v>12</v>
      </c>
      <c r="C51" s="4" t="s">
        <v>221</v>
      </c>
      <c r="D51" s="5">
        <v>366985</v>
      </c>
      <c r="E51" s="6">
        <v>44825.78606371528</v>
      </c>
      <c r="F51" s="7">
        <f t="shared" si="2"/>
        <v>6.4</v>
      </c>
      <c r="G51" s="7">
        <v>0</v>
      </c>
      <c r="H51" s="7">
        <f t="shared" si="3"/>
        <v>6.4</v>
      </c>
      <c r="I51" s="8" t="s">
        <v>217</v>
      </c>
      <c r="J51" s="14" t="s">
        <v>166</v>
      </c>
      <c r="K51" s="8" t="s">
        <v>2</v>
      </c>
      <c r="L51" s="8" t="s">
        <v>2</v>
      </c>
      <c r="M51" s="5">
        <v>0</v>
      </c>
      <c r="N51" s="5">
        <v>0</v>
      </c>
      <c r="O51" s="5">
        <v>0</v>
      </c>
      <c r="P51" s="5">
        <v>6</v>
      </c>
      <c r="Q51" s="5">
        <v>0</v>
      </c>
      <c r="R51" s="5">
        <v>0</v>
      </c>
      <c r="S51" s="5">
        <v>0.4</v>
      </c>
    </row>
  </sheetData>
  <sheetProtection/>
  <autoFilter ref="A1:S51"/>
  <conditionalFormatting sqref="I51">
    <cfRule type="duplicateValues" priority="1" dxfId="1" stopIfTrue="1">
      <formula>AND(COUNTIF($I$51:$I$51,I51)&gt;1,NOT(ISBLANK(I51)))</formula>
    </cfRule>
  </conditionalFormatting>
  <printOptions/>
  <pageMargins left="0.5118110236220472" right="0.5118110236220472" top="0.7874015748031497" bottom="0.7874015748031497" header="0.31496062992125984" footer="0.31496062992125984"/>
  <pageSetup fitToHeight="16" fitToWidth="2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2022-10-03T21:08:57Z</cp:lastPrinted>
  <dcterms:created xsi:type="dcterms:W3CDTF">2022-07-22T13:11:53Z</dcterms:created>
  <dcterms:modified xsi:type="dcterms:W3CDTF">2023-01-19T18:55:30Z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