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activeTab="2"/>
  </bookViews>
  <sheets>
    <sheet name="RESUMO" sheetId="1" r:id="rId1"/>
    <sheet name="ENFERMEIRO" sheetId="2" r:id="rId2"/>
    <sheet name="TÉCNICO DE ENFERMAGEM" sheetId="3" r:id="rId3"/>
  </sheets>
  <definedNames>
    <definedName name="_xlnm._FilterDatabase" localSheetId="1" hidden="1">ENFERMEIRO!$A$1:$P$99</definedName>
    <definedName name="_xlnm._FilterDatabase" localSheetId="2" hidden="1">'TÉCNICO DE ENFERMAGEM'!$A$1:$O$9</definedName>
  </definedNames>
  <calcPr calcId="144525"/>
</workbook>
</file>

<file path=xl/calcChain.xml><?xml version="1.0" encoding="utf-8"?>
<calcChain xmlns="http://schemas.openxmlformats.org/spreadsheetml/2006/main">
  <c r="E8" i="1" l="1"/>
  <c r="D8" i="1"/>
  <c r="C8" i="1"/>
  <c r="B7" i="1"/>
  <c r="F4" i="3"/>
  <c r="F5" i="3"/>
  <c r="F2" i="3"/>
  <c r="F6" i="3"/>
  <c r="F7" i="3"/>
  <c r="F3" i="3"/>
  <c r="F9" i="3"/>
  <c r="F8" i="3"/>
  <c r="B6" i="1" l="1"/>
  <c r="B8" i="1" s="1"/>
  <c r="F39" i="2"/>
  <c r="F59" i="2"/>
  <c r="F3" i="2"/>
  <c r="F67" i="2"/>
  <c r="F51" i="2"/>
  <c r="F73" i="2"/>
  <c r="F25" i="2"/>
  <c r="F32" i="2"/>
  <c r="F50" i="2"/>
  <c r="F46" i="2"/>
  <c r="F49" i="2"/>
  <c r="F7" i="2"/>
  <c r="F85" i="2"/>
  <c r="F55" i="2"/>
  <c r="F89" i="2"/>
  <c r="F22" i="2"/>
  <c r="F94" i="2"/>
  <c r="F9" i="2"/>
  <c r="F86" i="2"/>
  <c r="F14" i="2"/>
  <c r="F30" i="2"/>
  <c r="F48" i="2"/>
  <c r="F37" i="2"/>
  <c r="F92" i="2"/>
  <c r="F70" i="2"/>
  <c r="F82" i="2"/>
  <c r="F58" i="2"/>
  <c r="F60" i="2"/>
  <c r="F34" i="2"/>
  <c r="F74" i="2"/>
  <c r="F83" i="2"/>
  <c r="F96" i="2"/>
  <c r="F45" i="2"/>
  <c r="F98" i="2"/>
  <c r="F97" i="2"/>
  <c r="F75" i="2"/>
  <c r="F20" i="2"/>
  <c r="F16" i="2"/>
  <c r="F23" i="2"/>
  <c r="F57" i="2"/>
  <c r="F81" i="2"/>
  <c r="F72" i="2"/>
  <c r="F54" i="2"/>
  <c r="F69" i="2"/>
  <c r="F8" i="2"/>
  <c r="F76" i="2"/>
  <c r="F11" i="2"/>
  <c r="F52" i="2"/>
  <c r="F27" i="2"/>
  <c r="F41" i="2"/>
  <c r="F91" i="2"/>
  <c r="F15" i="2"/>
  <c r="F28" i="2"/>
  <c r="F44" i="2"/>
  <c r="F21" i="2"/>
  <c r="F99" i="2"/>
  <c r="F61" i="2"/>
  <c r="F84" i="2"/>
  <c r="F77" i="2"/>
  <c r="F29" i="2"/>
  <c r="F31" i="2"/>
  <c r="F24" i="2"/>
  <c r="F68" i="2"/>
  <c r="F40" i="2"/>
  <c r="F63" i="2"/>
  <c r="F56" i="2"/>
  <c r="F93" i="2"/>
  <c r="F71" i="2"/>
  <c r="F17" i="2"/>
  <c r="F80" i="2"/>
  <c r="F65" i="2"/>
  <c r="F13" i="2"/>
  <c r="F87" i="2"/>
  <c r="F35" i="2"/>
  <c r="F36" i="2"/>
  <c r="F18" i="2"/>
  <c r="F88" i="2"/>
  <c r="F4" i="2"/>
  <c r="F43" i="2"/>
  <c r="F33" i="2"/>
  <c r="F62" i="2"/>
  <c r="F6" i="2"/>
  <c r="F12" i="2"/>
  <c r="F26" i="2"/>
  <c r="F53" i="2"/>
  <c r="F10" i="2"/>
  <c r="F47" i="2"/>
  <c r="F64" i="2"/>
  <c r="F95" i="2"/>
  <c r="F90" i="2"/>
  <c r="F19" i="2"/>
  <c r="F5" i="2"/>
  <c r="F66" i="2"/>
  <c r="F78" i="2"/>
  <c r="F42" i="2"/>
  <c r="F2" i="2"/>
  <c r="F79" i="2"/>
  <c r="F38" i="2"/>
</calcChain>
</file>

<file path=xl/sharedStrings.xml><?xml version="1.0" encoding="utf-8"?>
<sst xmlns="http://schemas.openxmlformats.org/spreadsheetml/2006/main" count="994" uniqueCount="254">
  <si>
    <t>ORGANIZAÇÃO SOCIAL DE SAÚDE HOSPITAL E MATERNIDADE THEREZINHA DE JESUS</t>
  </si>
  <si>
    <t>COMISSÃO EXAMINADORA - DSEI PORTO VELHO</t>
  </si>
  <si>
    <t>VAGA PRETENDIDA</t>
  </si>
  <si>
    <t>INSCRITOS</t>
  </si>
  <si>
    <t>CLASSIFICADO</t>
  </si>
  <si>
    <t>DESCLASSIFICADO</t>
  </si>
  <si>
    <t>CANCELADO</t>
  </si>
  <si>
    <t>Técnico em Enfermagem</t>
  </si>
  <si>
    <t>TOTAL</t>
  </si>
  <si>
    <t>Enfermeiro</t>
  </si>
  <si>
    <t>EDITAL</t>
  </si>
  <si>
    <t>FILIAL</t>
  </si>
  <si>
    <t>CLASSIFICAÇÃO</t>
  </si>
  <si>
    <t>INSCRIÇÃO</t>
  </si>
  <si>
    <t>DATA E HORA DA INSCRIÇÃO</t>
  </si>
  <si>
    <t>PONTUAÇÃO</t>
  </si>
  <si>
    <t>NOME</t>
  </si>
  <si>
    <t>FUNÇÃO PRETENDIDA</t>
  </si>
  <si>
    <t>DATA DE NASCIMENTO</t>
  </si>
  <si>
    <t>IDADE</t>
  </si>
  <si>
    <t>INDÍGENA</t>
  </si>
  <si>
    <t>PORTADOR DE DEFICIÊNCIA</t>
  </si>
  <si>
    <t>PONTUAÇÃO POR FORMAÇÃO</t>
  </si>
  <si>
    <t>PONTUAÇÃO POR TEMPO DE ESTÁGIO</t>
  </si>
  <si>
    <t>PONTUAÇÃO POR CURSO DE APERFEIÇOAMENTO</t>
  </si>
  <si>
    <t>PONTUAÇÃO DE PÓS-GRADUAÇÃO</t>
  </si>
  <si>
    <t>002/2023</t>
  </si>
  <si>
    <t>DSEI PORTO VELHO</t>
  </si>
  <si>
    <t>THAYS MARA BORBA SARTARELO</t>
  </si>
  <si>
    <t>2000-03-16</t>
  </si>
  <si>
    <t>23</t>
  </si>
  <si>
    <t>ENFERMEIRO - JOVEM INDIGENA</t>
  </si>
  <si>
    <t>NÃO</t>
  </si>
  <si>
    <t>SIM</t>
  </si>
  <si>
    <t>ROSANA DA SILVA EMILIANO</t>
  </si>
  <si>
    <t>1980-09-14</t>
  </si>
  <si>
    <t>42</t>
  </si>
  <si>
    <t>RAFAELA NOGUEIRA MARQUES COSTA</t>
  </si>
  <si>
    <t>1993-11-25</t>
  </si>
  <si>
    <t>29</t>
  </si>
  <si>
    <t>FABÍOLA BARROS RIBEIRO</t>
  </si>
  <si>
    <t>1977-05-06</t>
  </si>
  <si>
    <t>45</t>
  </si>
  <si>
    <t>GABRYELA SANTOS DE SOUZA</t>
  </si>
  <si>
    <t>1999-06-04</t>
  </si>
  <si>
    <t xml:space="preserve">HAIRY STEFANY SOIRO GARCIA </t>
  </si>
  <si>
    <t>1992-12-17</t>
  </si>
  <si>
    <t>30</t>
  </si>
  <si>
    <t>DOUGLAS GUIMARES PASSINHO</t>
  </si>
  <si>
    <t>1998-08-27</t>
  </si>
  <si>
    <t>24</t>
  </si>
  <si>
    <t xml:space="preserve">PORLIANE BASILIO PEDRO </t>
  </si>
  <si>
    <t>1981-05-31</t>
  </si>
  <si>
    <t>41</t>
  </si>
  <si>
    <t>LARISSA GABRIELLE DE SOUZA SANTOS</t>
  </si>
  <si>
    <t>1998-01-17</t>
  </si>
  <si>
    <t>25</t>
  </si>
  <si>
    <t>DALVINA COLARES DOS SANTOS</t>
  </si>
  <si>
    <t>1985-07-02</t>
  </si>
  <si>
    <t>37</t>
  </si>
  <si>
    <t xml:space="preserve">LETÍCIA PEREIRA DE OLIVEIRA </t>
  </si>
  <si>
    <t>1997-08-21</t>
  </si>
  <si>
    <t>MAYARA SILVA EDUARDO</t>
  </si>
  <si>
    <t>1994-10-11</t>
  </si>
  <si>
    <t>28</t>
  </si>
  <si>
    <t xml:space="preserve">JHENNYFFER OLIVEIRA ELLER </t>
  </si>
  <si>
    <t>1999-03-04</t>
  </si>
  <si>
    <t>ELISANGELA NASCIMENTO DE ALMEIDA</t>
  </si>
  <si>
    <t>1998-07-21</t>
  </si>
  <si>
    <t xml:space="preserve">CLAUDEMARCIO ALVES DE SOUZA </t>
  </si>
  <si>
    <t>1988-04-04</t>
  </si>
  <si>
    <t>35</t>
  </si>
  <si>
    <t>HELDA ALVES MARTINS</t>
  </si>
  <si>
    <t>1979-12-03</t>
  </si>
  <si>
    <t>43</t>
  </si>
  <si>
    <t>NICOLE DOS SANTOS DE LIMA</t>
  </si>
  <si>
    <t>1999-10-16</t>
  </si>
  <si>
    <t>IARLA KELLER OLIVEIRA</t>
  </si>
  <si>
    <t>1994-09-16</t>
  </si>
  <si>
    <t>DANIEL MARTINEZ DA MOTA</t>
  </si>
  <si>
    <t>1997-08-20</t>
  </si>
  <si>
    <t xml:space="preserve">MAIARA CINTA LARGA </t>
  </si>
  <si>
    <t>1997-12-16</t>
  </si>
  <si>
    <t>RAQUEL DE LIMA SANTOS</t>
  </si>
  <si>
    <t>1976-10-02</t>
  </si>
  <si>
    <t>46</t>
  </si>
  <si>
    <t xml:space="preserve">DANYELLA SASHA CAVALCANTE PEREIRA </t>
  </si>
  <si>
    <t>1996-07-31</t>
  </si>
  <si>
    <t>26</t>
  </si>
  <si>
    <t xml:space="preserve">LUANA PAULA PRATA IRMÃO </t>
  </si>
  <si>
    <t>1984-10-16</t>
  </si>
  <si>
    <t>38</t>
  </si>
  <si>
    <t>EVELYN CAROLAINE SILVERIO DA SILVA</t>
  </si>
  <si>
    <t>1996-08-16</t>
  </si>
  <si>
    <t>ALINE DOS SANTOS PINTO</t>
  </si>
  <si>
    <t>1989-05-31</t>
  </si>
  <si>
    <t>33</t>
  </si>
  <si>
    <t xml:space="preserve">DAIANE RAMOS DE SOUZA </t>
  </si>
  <si>
    <t>1986-03-14</t>
  </si>
  <si>
    <t xml:space="preserve">ANDREZA PRESTES DOS SANTOS SENA </t>
  </si>
  <si>
    <t>1994-01-11</t>
  </si>
  <si>
    <t xml:space="preserve">MARIA DE FÁTIMA ROMERO MUNIZ </t>
  </si>
  <si>
    <t>1996-04-21</t>
  </si>
  <si>
    <t xml:space="preserve">ADRIANA RODRIGUES DE SOUZA </t>
  </si>
  <si>
    <t>1978-04-22</t>
  </si>
  <si>
    <t>44</t>
  </si>
  <si>
    <t xml:space="preserve">JEANDRESSON CARLOS OLIVEIRA CAJAZEIRAS </t>
  </si>
  <si>
    <t>27</t>
  </si>
  <si>
    <t>CAROLINA POTRATZ GIRALDELLO</t>
  </si>
  <si>
    <t>1993-02-17</t>
  </si>
  <si>
    <t>SELMA SILVA BARROS</t>
  </si>
  <si>
    <t>1977-07-27</t>
  </si>
  <si>
    <t>JOCICLEI DE OLIVEIRA PAULA</t>
  </si>
  <si>
    <t>1994-06-26</t>
  </si>
  <si>
    <t>WALAS DE PAULA OLIVEIRA</t>
  </si>
  <si>
    <t>1996-06-03</t>
  </si>
  <si>
    <t>ADELITA AZEVEDO DA SILVA</t>
  </si>
  <si>
    <t>1993-02-06</t>
  </si>
  <si>
    <t>FABIOLA FERREIRA DE LIMA</t>
  </si>
  <si>
    <t>1988-05-21</t>
  </si>
  <si>
    <t>34</t>
  </si>
  <si>
    <t>BEATRIZ GAMA CAETANO</t>
  </si>
  <si>
    <t>1990-02-28</t>
  </si>
  <si>
    <t>STEPHANY ALVES BASTOS</t>
  </si>
  <si>
    <t>1999-06-01</t>
  </si>
  <si>
    <t>GÉSSICA MAURO CARVALHO</t>
  </si>
  <si>
    <t>1991-03-20</t>
  </si>
  <si>
    <t>32</t>
  </si>
  <si>
    <t xml:space="preserve">AMANDA KETELEN TEODORO DE MORAIS </t>
  </si>
  <si>
    <t>1998-02-07</t>
  </si>
  <si>
    <t xml:space="preserve">JHENEFER TAYNARA ALMEIDA PAIM FERNANDES </t>
  </si>
  <si>
    <t>1997-11-23</t>
  </si>
  <si>
    <t xml:space="preserve">FABIOLA PACHECO DA SILVA </t>
  </si>
  <si>
    <t>1992-01-03</t>
  </si>
  <si>
    <t>31</t>
  </si>
  <si>
    <t>ERNELI PINHEIRO MELO</t>
  </si>
  <si>
    <t>1983-04-01</t>
  </si>
  <si>
    <t>40</t>
  </si>
  <si>
    <t xml:space="preserve">FLÁVIA CALDAS DE MACEDO </t>
  </si>
  <si>
    <t>1997-04-24</t>
  </si>
  <si>
    <t>JOSE ILTON GONÇALVES DE AGUIAR</t>
  </si>
  <si>
    <t>1998-07-19</t>
  </si>
  <si>
    <t xml:space="preserve">GUSTAVO HENRIQUE NERY </t>
  </si>
  <si>
    <t>1991-08-20</t>
  </si>
  <si>
    <t>LAELSON PEDROSA MOREIRA DE LUNA</t>
  </si>
  <si>
    <t>1983-01-15</t>
  </si>
  <si>
    <t>LETÍCIA STEFHANEE ZULIAN MACHADO</t>
  </si>
  <si>
    <t>1997-05-21</t>
  </si>
  <si>
    <t>CREUZIANY LIMA DE PAULA</t>
  </si>
  <si>
    <t>1989-02-21</t>
  </si>
  <si>
    <t xml:space="preserve">TAINARA IRENE GOMES DE LIMA </t>
  </si>
  <si>
    <t>1995-12-21</t>
  </si>
  <si>
    <t xml:space="preserve">LUCAS NOGUEIRA DOS SANTOS </t>
  </si>
  <si>
    <t>1995-11-23</t>
  </si>
  <si>
    <t xml:space="preserve">ANDERSON OLIVEIRA DOS SANTOS </t>
  </si>
  <si>
    <t>1989-12-07</t>
  </si>
  <si>
    <t>DEBORA SANTIAGO MOREIRA</t>
  </si>
  <si>
    <t>1980-06-20</t>
  </si>
  <si>
    <t>ADRIANA MIRIAN CRUZ FERREIRA MAIA</t>
  </si>
  <si>
    <t>1987-08-25</t>
  </si>
  <si>
    <t>DANIELA MEDEIROS DE OLIVEIRA</t>
  </si>
  <si>
    <t>1996-08-02</t>
  </si>
  <si>
    <t xml:space="preserve">VANESSA CARDOSO DA SILVA </t>
  </si>
  <si>
    <t>1997-06-11</t>
  </si>
  <si>
    <t>EDNA ANGELA DA FONSECA</t>
  </si>
  <si>
    <t>1978-01-28</t>
  </si>
  <si>
    <t>AMILTON VICTOR TOGNON BELCHIOR</t>
  </si>
  <si>
    <t>2000-05-25</t>
  </si>
  <si>
    <t>22</t>
  </si>
  <si>
    <t>VANDA CRISTINA GOMES DOS SANTOS</t>
  </si>
  <si>
    <t>1983-03-20</t>
  </si>
  <si>
    <t>LEANDRA PEREIRA SOBRINHO</t>
  </si>
  <si>
    <t>1983-12-17</t>
  </si>
  <si>
    <t>39</t>
  </si>
  <si>
    <t>ALAN SOARES SOUZA</t>
  </si>
  <si>
    <t>1991-01-18</t>
  </si>
  <si>
    <t>MEDIAN KETLEN COSTA BRANDÃO</t>
  </si>
  <si>
    <t>1995-10-03</t>
  </si>
  <si>
    <t>CLEYMARA LOPES DA SILVA</t>
  </si>
  <si>
    <t>1979-03-09</t>
  </si>
  <si>
    <t>LAISSA FERNANDES NOGUEIRA</t>
  </si>
  <si>
    <t>1999-01-14</t>
  </si>
  <si>
    <t>VANIA RODRIGUES DO PRADO</t>
  </si>
  <si>
    <t>1988-04-16</t>
  </si>
  <si>
    <t xml:space="preserve">JESSICA AZEVEDO DA SILVA </t>
  </si>
  <si>
    <t>1988-03-28</t>
  </si>
  <si>
    <t>CLEONICE DA SILVA SANTOS NASCIMENTO</t>
  </si>
  <si>
    <t>1976-11-10</t>
  </si>
  <si>
    <t xml:space="preserve">MARTA DE OLIVEIRA MONTILHA </t>
  </si>
  <si>
    <t>1974-04-23</t>
  </si>
  <si>
    <t>48</t>
  </si>
  <si>
    <t>VERONICA SILVA MACIEL</t>
  </si>
  <si>
    <t>1995-01-25</t>
  </si>
  <si>
    <t xml:space="preserve">TALITA FREITA CINTA LARGA </t>
  </si>
  <si>
    <t>1999-02-16</t>
  </si>
  <si>
    <t>ENAILE KAWAPEP ZORÓ</t>
  </si>
  <si>
    <t>1997-03-20</t>
  </si>
  <si>
    <t xml:space="preserve">ISABELA TAYNARA LIMA NEVES </t>
  </si>
  <si>
    <t>2000-02-05</t>
  </si>
  <si>
    <t>RENATA CRISTINA DOS SANTOS SOUZA</t>
  </si>
  <si>
    <t>1995-11-05</t>
  </si>
  <si>
    <t>MARIA JOSÉ DA SILVA GALVÃO</t>
  </si>
  <si>
    <t>1977-04-13</t>
  </si>
  <si>
    <t>LINDINALVA DA SILVA TOMAZ</t>
  </si>
  <si>
    <t>1995-05-26</t>
  </si>
  <si>
    <t>ALINE GONÇALVES GOMES</t>
  </si>
  <si>
    <t>1994-05-05</t>
  </si>
  <si>
    <t xml:space="preserve">DANIELA LIMA DE OLIVEIRA </t>
  </si>
  <si>
    <t>1992-06-19</t>
  </si>
  <si>
    <t>VANGENI BEZERRA DA SILVA</t>
  </si>
  <si>
    <t>1981-11-07</t>
  </si>
  <si>
    <t>MARIA GRACILENE AGUIAR CARVALHO</t>
  </si>
  <si>
    <t>1975-05-15</t>
  </si>
  <si>
    <t>47</t>
  </si>
  <si>
    <t>SAMARA DE SOUZA ARAUJO</t>
  </si>
  <si>
    <t>1996-12-17</t>
  </si>
  <si>
    <t>CRISTIANE VARELA CHAVES</t>
  </si>
  <si>
    <t>1981-05-12</t>
  </si>
  <si>
    <t>CLAUDINEY MORAES DE MEIRELES</t>
  </si>
  <si>
    <t>1973-07-02</t>
  </si>
  <si>
    <t>49</t>
  </si>
  <si>
    <t>DORIS ROSARIO JUSTINIANO CUELLAR</t>
  </si>
  <si>
    <t>1971-09-04</t>
  </si>
  <si>
    <t>51</t>
  </si>
  <si>
    <t>THAISA SANTANA NEVES</t>
  </si>
  <si>
    <t>1995-10-18</t>
  </si>
  <si>
    <t>DEIZIANE CORREIA DE SOUZA PARANHAS</t>
  </si>
  <si>
    <t>1993-05-17</t>
  </si>
  <si>
    <t>VANESSA BOTELHO EVANGELISTA SANSAO</t>
  </si>
  <si>
    <t>1994-11-15</t>
  </si>
  <si>
    <t>ROSANA LOPES ARAUJO DA SILVA</t>
  </si>
  <si>
    <t>1974-09-07</t>
  </si>
  <si>
    <t>SHAIANNE SAMAY TORRES FERREIRA</t>
  </si>
  <si>
    <t>1992-09-26</t>
  </si>
  <si>
    <t>IARA SOUZA GUIDA</t>
  </si>
  <si>
    <t>1984-07-16</t>
  </si>
  <si>
    <t xml:space="preserve">ROGÉRIO LUIZ FERREIRA MACHADO </t>
  </si>
  <si>
    <t>1978-02-20</t>
  </si>
  <si>
    <t>EDISMAR PARINTINTIN</t>
  </si>
  <si>
    <t>1984-09-06</t>
  </si>
  <si>
    <t>JOSIMAR TENHARIN</t>
  </si>
  <si>
    <t>1989-07-24</t>
  </si>
  <si>
    <t>SANDRO SAWAY TUPARI</t>
  </si>
  <si>
    <t>1995-11-14</t>
  </si>
  <si>
    <t>ANA QUÉZIA ALEXANDRE DE OLIVEIRA</t>
  </si>
  <si>
    <t>1990-11-04</t>
  </si>
  <si>
    <t>REMI FRANCISCO OLIVEIRA DE BRITO</t>
  </si>
  <si>
    <t>1985-09-22</t>
  </si>
  <si>
    <t>IRISMAR DE OLIVEIRA SILVA SOUZA</t>
  </si>
  <si>
    <t>1978-04-23</t>
  </si>
  <si>
    <t>FRANCISCA  EDIMARA MENDES DE OLIVEIRA</t>
  </si>
  <si>
    <t>1989-05-01</t>
  </si>
  <si>
    <t>TÉCNICO EM ENFERMAGEM - JOVEM INDIGENA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</si>
  <si>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002/2023 JOVENS INDIGENAS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</si>
</sst>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3B3B3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14" fontId="0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 readingOrder="1"/>
    </xf>
    <xf numFmtId="49" fontId="0" fillId="0" borderId="1" xfId="0" applyNumberFormat="1" applyFont="1" applyFill="1" applyBorder="1" applyAlignment="1">
      <alignment horizontal="center" vertical="center" readingOrder="1"/>
    </xf>
    <xf numFmtId="0" fontId="0" fillId="0" borderId="1" xfId="0" applyNumberFormat="1" applyFont="1" applyFill="1" applyBorder="1" applyAlignment="1">
      <alignment horizontal="center" vertical="center" readingOrder="1"/>
    </xf>
    <xf numFmtId="164" fontId="0" fillId="0" borderId="1" xfId="0" applyNumberFormat="1" applyFont="1" applyFill="1" applyBorder="1" applyAlignment="1">
      <alignment horizontal="center" vertical="center" readingOrder="1"/>
    </xf>
    <xf numFmtId="14" fontId="0" fillId="0" borderId="1" xfId="0" applyNumberFormat="1" applyFont="1" applyFill="1" applyBorder="1" applyAlignment="1">
      <alignment horizontal="center" vertical="center" readingOrder="1"/>
    </xf>
    <xf numFmtId="0" fontId="0" fillId="0" borderId="9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40404</xdr:rowOff>
    </xdr:from>
    <xdr:to>
      <xdr:col>4</xdr:col>
      <xdr:colOff>828675</xdr:colOff>
      <xdr:row>1</xdr:row>
      <xdr:rowOff>138708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40404"/>
          <a:ext cx="809625" cy="631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11" workbookViewId="0">
      <selection activeCell="B23" sqref="B23"/>
    </sheetView>
  </sheetViews>
  <sheetFormatPr defaultRowHeight="15" x14ac:dyDescent="0.25"/>
  <cols>
    <col min="1" max="1" width="26.7109375" customWidth="1"/>
    <col min="2" max="2" width="15.28515625" customWidth="1"/>
    <col min="3" max="3" width="15.85546875" customWidth="1"/>
    <col min="4" max="4" width="18" customWidth="1"/>
    <col min="5" max="5" width="12.85546875" bestFit="1" customWidth="1"/>
  </cols>
  <sheetData>
    <row r="1" spans="1:5" ht="42" customHeight="1" x14ac:dyDescent="0.25">
      <c r="A1" s="18" t="s">
        <v>0</v>
      </c>
      <c r="B1" s="19"/>
      <c r="C1" s="19"/>
      <c r="D1" s="20"/>
      <c r="E1" s="6"/>
    </row>
    <row r="2" spans="1:5" ht="15.75" x14ac:dyDescent="0.25">
      <c r="A2" s="21" t="s">
        <v>1</v>
      </c>
      <c r="B2" s="21"/>
      <c r="C2" s="21"/>
      <c r="D2" s="21"/>
      <c r="E2" s="7"/>
    </row>
    <row r="3" spans="1:5" ht="15.75" x14ac:dyDescent="0.25">
      <c r="A3" s="22" t="s">
        <v>253</v>
      </c>
      <c r="B3" s="23"/>
      <c r="C3" s="23"/>
      <c r="D3" s="23"/>
      <c r="E3" s="24"/>
    </row>
    <row r="4" spans="1:5" ht="15.75" x14ac:dyDescent="0.25">
      <c r="A4" s="1"/>
      <c r="B4" s="2"/>
      <c r="C4" s="2"/>
      <c r="D4" s="2"/>
      <c r="E4" s="2"/>
    </row>
    <row r="5" spans="1:5" ht="15.7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.75" x14ac:dyDescent="0.25">
      <c r="A6" s="4" t="s">
        <v>9</v>
      </c>
      <c r="B6" s="5">
        <f>SUM(C6+D6+E6)</f>
        <v>98</v>
      </c>
      <c r="C6" s="5">
        <v>3</v>
      </c>
      <c r="D6" s="5">
        <v>81</v>
      </c>
      <c r="E6" s="5">
        <v>14</v>
      </c>
    </row>
    <row r="7" spans="1:5" ht="15.75" x14ac:dyDescent="0.25">
      <c r="A7" s="4" t="s">
        <v>7</v>
      </c>
      <c r="B7" s="5">
        <f>SUM(C7+D7+E7)</f>
        <v>8</v>
      </c>
      <c r="C7" s="5">
        <v>1</v>
      </c>
      <c r="D7" s="5">
        <v>6</v>
      </c>
      <c r="E7" s="5">
        <v>1</v>
      </c>
    </row>
    <row r="8" spans="1:5" ht="15.75" x14ac:dyDescent="0.25">
      <c r="A8" s="3" t="s">
        <v>8</v>
      </c>
      <c r="B8" s="3">
        <f>SUM(B6:B7)</f>
        <v>106</v>
      </c>
      <c r="C8" s="3">
        <f>SUM(C6:C7)</f>
        <v>4</v>
      </c>
      <c r="D8" s="3">
        <f>SUM(D6:D7)</f>
        <v>87</v>
      </c>
      <c r="E8" s="3">
        <f>SUM(E6:E7)</f>
        <v>15</v>
      </c>
    </row>
    <row r="9" spans="1:5" ht="21.75" customHeight="1" x14ac:dyDescent="0.25">
      <c r="A9" s="17"/>
      <c r="B9" s="17"/>
      <c r="C9" s="17"/>
      <c r="D9" s="17"/>
      <c r="E9" s="17"/>
    </row>
  </sheetData>
  <mergeCells count="3">
    <mergeCell ref="A1:D1"/>
    <mergeCell ref="A2:D2"/>
    <mergeCell ref="A3:E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G4" sqref="G4"/>
    </sheetView>
  </sheetViews>
  <sheetFormatPr defaultRowHeight="15" x14ac:dyDescent="0.25"/>
  <cols>
    <col min="1" max="1" width="11.5703125" style="8" bestFit="1" customWidth="1"/>
    <col min="2" max="2" width="18" style="8" bestFit="1" customWidth="1"/>
    <col min="3" max="3" width="19.42578125" style="8" customWidth="1"/>
    <col min="4" max="4" width="15.28515625" style="8" bestFit="1" customWidth="1"/>
    <col min="5" max="5" width="21" style="8" bestFit="1" customWidth="1"/>
    <col min="6" max="6" width="17.140625" style="8" bestFit="1" customWidth="1"/>
    <col min="7" max="7" width="44.5703125" style="8" bestFit="1" customWidth="1"/>
    <col min="8" max="8" width="30.140625" style="8" bestFit="1" customWidth="1"/>
    <col min="9" max="9" width="17.85546875" style="10" bestFit="1" customWidth="1"/>
    <col min="10" max="10" width="11" style="8" bestFit="1" customWidth="1"/>
    <col min="11" max="11" width="14.5703125" style="8" bestFit="1" customWidth="1"/>
    <col min="12" max="12" width="16.5703125" style="8" bestFit="1" customWidth="1"/>
    <col min="13" max="14" width="17.7109375" style="8" bestFit="1" customWidth="1"/>
    <col min="15" max="15" width="19.42578125" style="8" bestFit="1" customWidth="1"/>
    <col min="16" max="16" width="19.5703125" style="8" bestFit="1" customWidth="1"/>
    <col min="17" max="16384" width="9.140625" style="8"/>
  </cols>
  <sheetData>
    <row r="1" spans="1:16" ht="45" x14ac:dyDescent="0.25">
      <c r="A1" s="11" t="s">
        <v>10</v>
      </c>
      <c r="B1" s="11" t="s">
        <v>11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2" t="s">
        <v>18</v>
      </c>
      <c r="J1" s="11" t="s">
        <v>19</v>
      </c>
      <c r="K1" s="11" t="s">
        <v>20</v>
      </c>
      <c r="L1" s="11" t="s">
        <v>21</v>
      </c>
      <c r="M1" s="11" t="s">
        <v>22</v>
      </c>
      <c r="N1" s="11" t="s">
        <v>25</v>
      </c>
      <c r="O1" s="11" t="s">
        <v>23</v>
      </c>
      <c r="P1" s="11" t="s">
        <v>24</v>
      </c>
    </row>
    <row r="2" spans="1:16" s="9" customFormat="1" ht="15" customHeight="1" x14ac:dyDescent="0.25">
      <c r="A2" s="13" t="s">
        <v>26</v>
      </c>
      <c r="B2" s="13" t="s">
        <v>27</v>
      </c>
      <c r="C2" s="13" t="s">
        <v>4</v>
      </c>
      <c r="D2" s="14">
        <v>458964</v>
      </c>
      <c r="E2" s="15">
        <v>45031.861660347218</v>
      </c>
      <c r="F2" s="14">
        <f t="shared" ref="F2:F33" si="0">SUM(M2+N2+O2+P2)</f>
        <v>4.2</v>
      </c>
      <c r="G2" s="13" t="s">
        <v>171</v>
      </c>
      <c r="H2" s="13" t="s">
        <v>31</v>
      </c>
      <c r="I2" s="13" t="s">
        <v>172</v>
      </c>
      <c r="J2" s="13" t="s">
        <v>173</v>
      </c>
      <c r="K2" s="13" t="s">
        <v>33</v>
      </c>
      <c r="L2" s="13" t="s">
        <v>32</v>
      </c>
      <c r="M2" s="14">
        <v>3</v>
      </c>
      <c r="N2" s="14">
        <v>0.2</v>
      </c>
      <c r="O2" s="14">
        <v>0</v>
      </c>
      <c r="P2" s="14">
        <v>1</v>
      </c>
    </row>
    <row r="3" spans="1:16" s="9" customFormat="1" ht="15" customHeight="1" x14ac:dyDescent="0.25">
      <c r="A3" s="13" t="s">
        <v>26</v>
      </c>
      <c r="B3" s="13" t="s">
        <v>27</v>
      </c>
      <c r="C3" s="13" t="s">
        <v>4</v>
      </c>
      <c r="D3" s="14">
        <v>456107</v>
      </c>
      <c r="E3" s="15">
        <v>45027.436554988424</v>
      </c>
      <c r="F3" s="14">
        <f t="shared" si="0"/>
        <v>4</v>
      </c>
      <c r="G3" s="13" t="s">
        <v>193</v>
      </c>
      <c r="H3" s="13" t="s">
        <v>31</v>
      </c>
      <c r="I3" s="13" t="s">
        <v>194</v>
      </c>
      <c r="J3" s="13" t="s">
        <v>50</v>
      </c>
      <c r="K3" s="13" t="s">
        <v>33</v>
      </c>
      <c r="L3" s="13" t="s">
        <v>32</v>
      </c>
      <c r="M3" s="14">
        <v>3</v>
      </c>
      <c r="N3" s="14">
        <v>0</v>
      </c>
      <c r="O3" s="14">
        <v>0</v>
      </c>
      <c r="P3" s="14">
        <v>1</v>
      </c>
    </row>
    <row r="4" spans="1:16" s="9" customFormat="1" ht="15" customHeight="1" x14ac:dyDescent="0.25">
      <c r="A4" s="13" t="s">
        <v>26</v>
      </c>
      <c r="B4" s="13" t="s">
        <v>27</v>
      </c>
      <c r="C4" s="13" t="s">
        <v>4</v>
      </c>
      <c r="D4" s="14">
        <v>459960</v>
      </c>
      <c r="E4" s="15">
        <v>45033.504788576385</v>
      </c>
      <c r="F4" s="14">
        <f t="shared" si="0"/>
        <v>3.9</v>
      </c>
      <c r="G4" s="13" t="s">
        <v>116</v>
      </c>
      <c r="H4" s="13" t="s">
        <v>31</v>
      </c>
      <c r="I4" s="13" t="s">
        <v>117</v>
      </c>
      <c r="J4" s="13" t="s">
        <v>47</v>
      </c>
      <c r="K4" s="13" t="s">
        <v>33</v>
      </c>
      <c r="L4" s="13" t="s">
        <v>32</v>
      </c>
      <c r="M4" s="14">
        <v>3</v>
      </c>
      <c r="N4" s="14">
        <v>0</v>
      </c>
      <c r="O4" s="14">
        <v>0.6</v>
      </c>
      <c r="P4" s="14">
        <v>0.3</v>
      </c>
    </row>
    <row r="5" spans="1:16" s="9" customFormat="1" ht="15" customHeight="1" x14ac:dyDescent="0.25">
      <c r="A5" s="13" t="s">
        <v>26</v>
      </c>
      <c r="B5" s="13" t="s">
        <v>27</v>
      </c>
      <c r="C5" s="13" t="s">
        <v>6</v>
      </c>
      <c r="D5" s="14">
        <v>460360</v>
      </c>
      <c r="E5" s="15">
        <v>45033.750623194443</v>
      </c>
      <c r="F5" s="14">
        <f t="shared" si="0"/>
        <v>4.5999999999999996</v>
      </c>
      <c r="G5" s="13" t="s">
        <v>77</v>
      </c>
      <c r="H5" s="13" t="s">
        <v>31</v>
      </c>
      <c r="I5" s="16" t="s">
        <v>78</v>
      </c>
      <c r="J5" s="13" t="s">
        <v>64</v>
      </c>
      <c r="K5" s="13" t="s">
        <v>32</v>
      </c>
      <c r="L5" s="13" t="s">
        <v>32</v>
      </c>
      <c r="M5" s="14">
        <v>3</v>
      </c>
      <c r="N5" s="14">
        <v>0.6</v>
      </c>
      <c r="O5" s="14">
        <v>0</v>
      </c>
      <c r="P5" s="14">
        <v>1</v>
      </c>
    </row>
    <row r="6" spans="1:16" s="9" customFormat="1" ht="15" customHeight="1" x14ac:dyDescent="0.25">
      <c r="A6" s="13" t="s">
        <v>26</v>
      </c>
      <c r="B6" s="13" t="s">
        <v>27</v>
      </c>
      <c r="C6" s="13" t="s">
        <v>6</v>
      </c>
      <c r="D6" s="14">
        <v>451881</v>
      </c>
      <c r="E6" s="15">
        <v>45019.979273124998</v>
      </c>
      <c r="F6" s="14">
        <f t="shared" si="0"/>
        <v>4.5999999999999996</v>
      </c>
      <c r="G6" s="13" t="s">
        <v>224</v>
      </c>
      <c r="H6" s="13" t="s">
        <v>31</v>
      </c>
      <c r="I6" s="13" t="s">
        <v>225</v>
      </c>
      <c r="J6" s="13" t="s">
        <v>107</v>
      </c>
      <c r="K6" s="13" t="s">
        <v>32</v>
      </c>
      <c r="L6" s="13" t="s">
        <v>32</v>
      </c>
      <c r="M6" s="14">
        <v>3</v>
      </c>
      <c r="N6" s="14">
        <v>0.6</v>
      </c>
      <c r="O6" s="14">
        <v>0</v>
      </c>
      <c r="P6" s="14">
        <v>1</v>
      </c>
    </row>
    <row r="7" spans="1:16" s="9" customFormat="1" ht="15" customHeight="1" x14ac:dyDescent="0.25">
      <c r="A7" s="13" t="s">
        <v>26</v>
      </c>
      <c r="B7" s="13" t="s">
        <v>27</v>
      </c>
      <c r="C7" s="13" t="s">
        <v>6</v>
      </c>
      <c r="D7" s="14">
        <v>456403</v>
      </c>
      <c r="E7" s="15">
        <v>45027.59371538194</v>
      </c>
      <c r="F7" s="14">
        <f t="shared" si="0"/>
        <v>4.4000000000000004</v>
      </c>
      <c r="G7" s="13" t="s">
        <v>191</v>
      </c>
      <c r="H7" s="13" t="s">
        <v>31</v>
      </c>
      <c r="I7" s="13" t="s">
        <v>192</v>
      </c>
      <c r="J7" s="13" t="s">
        <v>64</v>
      </c>
      <c r="K7" s="13" t="s">
        <v>32</v>
      </c>
      <c r="L7" s="13" t="s">
        <v>32</v>
      </c>
      <c r="M7" s="14">
        <v>3</v>
      </c>
      <c r="N7" s="14">
        <v>0.4</v>
      </c>
      <c r="O7" s="14">
        <v>0</v>
      </c>
      <c r="P7" s="14">
        <v>1</v>
      </c>
    </row>
    <row r="8" spans="1:16" s="9" customFormat="1" ht="15" customHeight="1" x14ac:dyDescent="0.25">
      <c r="A8" s="13" t="s">
        <v>26</v>
      </c>
      <c r="B8" s="13" t="s">
        <v>27</v>
      </c>
      <c r="C8" s="13" t="s">
        <v>6</v>
      </c>
      <c r="D8" s="14">
        <v>451739</v>
      </c>
      <c r="E8" s="15">
        <v>45019.897689456018</v>
      </c>
      <c r="F8" s="14">
        <f t="shared" si="0"/>
        <v>4.2</v>
      </c>
      <c r="G8" s="13" t="s">
        <v>226</v>
      </c>
      <c r="H8" s="13" t="s">
        <v>31</v>
      </c>
      <c r="I8" s="13" t="s">
        <v>227</v>
      </c>
      <c r="J8" s="13" t="s">
        <v>39</v>
      </c>
      <c r="K8" s="13" t="s">
        <v>32</v>
      </c>
      <c r="L8" s="13" t="s">
        <v>32</v>
      </c>
      <c r="M8" s="14">
        <v>3</v>
      </c>
      <c r="N8" s="14">
        <v>0.2</v>
      </c>
      <c r="O8" s="14">
        <v>0</v>
      </c>
      <c r="P8" s="14">
        <v>1</v>
      </c>
    </row>
    <row r="9" spans="1:16" s="9" customFormat="1" ht="15" customHeight="1" x14ac:dyDescent="0.25">
      <c r="A9" s="13" t="s">
        <v>26</v>
      </c>
      <c r="B9" s="13" t="s">
        <v>27</v>
      </c>
      <c r="C9" s="13" t="s">
        <v>6</v>
      </c>
      <c r="D9" s="14">
        <v>451268</v>
      </c>
      <c r="E9" s="15">
        <v>45019.591993460643</v>
      </c>
      <c r="F9" s="14">
        <f t="shared" si="0"/>
        <v>4.2</v>
      </c>
      <c r="G9" s="13" t="s">
        <v>234</v>
      </c>
      <c r="H9" s="13" t="s">
        <v>31</v>
      </c>
      <c r="I9" s="13" t="s">
        <v>235</v>
      </c>
      <c r="J9" s="13" t="s">
        <v>91</v>
      </c>
      <c r="K9" s="13" t="s">
        <v>32</v>
      </c>
      <c r="L9" s="13" t="s">
        <v>32</v>
      </c>
      <c r="M9" s="14">
        <v>3</v>
      </c>
      <c r="N9" s="14">
        <v>0.2</v>
      </c>
      <c r="O9" s="14">
        <v>0</v>
      </c>
      <c r="P9" s="14">
        <v>1</v>
      </c>
    </row>
    <row r="10" spans="1:16" s="9" customFormat="1" ht="15" customHeight="1" x14ac:dyDescent="0.25">
      <c r="A10" s="13" t="s">
        <v>26</v>
      </c>
      <c r="B10" s="13" t="s">
        <v>27</v>
      </c>
      <c r="C10" s="13" t="s">
        <v>6</v>
      </c>
      <c r="D10" s="14">
        <v>455888</v>
      </c>
      <c r="E10" s="15">
        <v>45026.877328055554</v>
      </c>
      <c r="F10" s="14">
        <f t="shared" si="0"/>
        <v>4.2</v>
      </c>
      <c r="G10" s="13" t="s">
        <v>197</v>
      </c>
      <c r="H10" s="13" t="s">
        <v>31</v>
      </c>
      <c r="I10" s="13" t="s">
        <v>198</v>
      </c>
      <c r="J10" s="13" t="s">
        <v>30</v>
      </c>
      <c r="K10" s="13" t="s">
        <v>32</v>
      </c>
      <c r="L10" s="13" t="s">
        <v>32</v>
      </c>
      <c r="M10" s="14">
        <v>3</v>
      </c>
      <c r="N10" s="14">
        <v>0.2</v>
      </c>
      <c r="O10" s="14">
        <v>0</v>
      </c>
      <c r="P10" s="14">
        <v>1</v>
      </c>
    </row>
    <row r="11" spans="1:16" s="9" customFormat="1" ht="15" customHeight="1" x14ac:dyDescent="0.25">
      <c r="A11" s="13" t="s">
        <v>26</v>
      </c>
      <c r="B11" s="13" t="s">
        <v>27</v>
      </c>
      <c r="C11" s="13" t="s">
        <v>6</v>
      </c>
      <c r="D11" s="14">
        <v>451511</v>
      </c>
      <c r="E11" s="15">
        <v>45019.755170439814</v>
      </c>
      <c r="F11" s="14">
        <f t="shared" si="0"/>
        <v>4.2</v>
      </c>
      <c r="G11" s="13" t="s">
        <v>230</v>
      </c>
      <c r="H11" s="13" t="s">
        <v>31</v>
      </c>
      <c r="I11" s="13" t="s">
        <v>231</v>
      </c>
      <c r="J11" s="13" t="s">
        <v>190</v>
      </c>
      <c r="K11" s="13" t="s">
        <v>32</v>
      </c>
      <c r="L11" s="13" t="s">
        <v>32</v>
      </c>
      <c r="M11" s="14">
        <v>3</v>
      </c>
      <c r="N11" s="14">
        <v>0.2</v>
      </c>
      <c r="O11" s="14">
        <v>0</v>
      </c>
      <c r="P11" s="14">
        <v>1</v>
      </c>
    </row>
    <row r="12" spans="1:16" s="9" customFormat="1" ht="15" customHeight="1" x14ac:dyDescent="0.25">
      <c r="A12" s="13" t="s">
        <v>26</v>
      </c>
      <c r="B12" s="13" t="s">
        <v>27</v>
      </c>
      <c r="C12" s="13" t="s">
        <v>6</v>
      </c>
      <c r="D12" s="14">
        <v>459659</v>
      </c>
      <c r="E12" s="15">
        <v>45033.370476076387</v>
      </c>
      <c r="F12" s="14">
        <f t="shared" si="0"/>
        <v>4</v>
      </c>
      <c r="G12" s="13" t="s">
        <v>138</v>
      </c>
      <c r="H12" s="13" t="s">
        <v>31</v>
      </c>
      <c r="I12" s="13" t="s">
        <v>139</v>
      </c>
      <c r="J12" s="13" t="s">
        <v>56</v>
      </c>
      <c r="K12" s="13" t="s">
        <v>32</v>
      </c>
      <c r="L12" s="13" t="s">
        <v>32</v>
      </c>
      <c r="M12" s="14">
        <v>3</v>
      </c>
      <c r="N12" s="14">
        <v>0</v>
      </c>
      <c r="O12" s="14">
        <v>0</v>
      </c>
      <c r="P12" s="14">
        <v>1</v>
      </c>
    </row>
    <row r="13" spans="1:16" s="9" customFormat="1" ht="15" customHeight="1" x14ac:dyDescent="0.25">
      <c r="A13" s="13" t="s">
        <v>26</v>
      </c>
      <c r="B13" s="13" t="s">
        <v>27</v>
      </c>
      <c r="C13" s="13" t="s">
        <v>6</v>
      </c>
      <c r="D13" s="14">
        <v>451349</v>
      </c>
      <c r="E13" s="15">
        <v>45019.639702592591</v>
      </c>
      <c r="F13" s="14">
        <f t="shared" si="0"/>
        <v>4</v>
      </c>
      <c r="G13" s="13" t="s">
        <v>232</v>
      </c>
      <c r="H13" s="13" t="s">
        <v>31</v>
      </c>
      <c r="I13" s="13" t="s">
        <v>233</v>
      </c>
      <c r="J13" s="13" t="s">
        <v>47</v>
      </c>
      <c r="K13" s="13" t="s">
        <v>32</v>
      </c>
      <c r="L13" s="13" t="s">
        <v>32</v>
      </c>
      <c r="M13" s="14">
        <v>3</v>
      </c>
      <c r="N13" s="14">
        <v>0</v>
      </c>
      <c r="O13" s="14">
        <v>0</v>
      </c>
      <c r="P13" s="14">
        <v>1</v>
      </c>
    </row>
    <row r="14" spans="1:16" s="9" customFormat="1" ht="15" customHeight="1" x14ac:dyDescent="0.25">
      <c r="A14" s="13" t="s">
        <v>26</v>
      </c>
      <c r="B14" s="13" t="s">
        <v>27</v>
      </c>
      <c r="C14" s="13" t="s">
        <v>6</v>
      </c>
      <c r="D14" s="14">
        <v>460071</v>
      </c>
      <c r="E14" s="15">
        <v>45033.57674319444</v>
      </c>
      <c r="F14" s="14">
        <f t="shared" si="0"/>
        <v>3.8</v>
      </c>
      <c r="G14" s="13" t="s">
        <v>103</v>
      </c>
      <c r="H14" s="13" t="s">
        <v>31</v>
      </c>
      <c r="I14" s="16" t="s">
        <v>104</v>
      </c>
      <c r="J14" s="13" t="s">
        <v>105</v>
      </c>
      <c r="K14" s="13" t="s">
        <v>32</v>
      </c>
      <c r="L14" s="13" t="s">
        <v>32</v>
      </c>
      <c r="M14" s="14">
        <v>3</v>
      </c>
      <c r="N14" s="14">
        <v>0</v>
      </c>
      <c r="O14" s="14">
        <v>0</v>
      </c>
      <c r="P14" s="14">
        <v>0.8</v>
      </c>
    </row>
    <row r="15" spans="1:16" s="9" customFormat="1" ht="15" customHeight="1" x14ac:dyDescent="0.25">
      <c r="A15" s="13" t="s">
        <v>26</v>
      </c>
      <c r="B15" s="13" t="s">
        <v>27</v>
      </c>
      <c r="C15" s="13" t="s">
        <v>6</v>
      </c>
      <c r="D15" s="14">
        <v>454401</v>
      </c>
      <c r="E15" s="15">
        <v>45023.033210972222</v>
      </c>
      <c r="F15" s="14">
        <f t="shared" si="0"/>
        <v>3</v>
      </c>
      <c r="G15" s="13" t="s">
        <v>207</v>
      </c>
      <c r="H15" s="13" t="s">
        <v>31</v>
      </c>
      <c r="I15" s="13" t="s">
        <v>208</v>
      </c>
      <c r="J15" s="13" t="s">
        <v>47</v>
      </c>
      <c r="K15" s="13" t="s">
        <v>32</v>
      </c>
      <c r="L15" s="13" t="s">
        <v>32</v>
      </c>
      <c r="M15" s="14">
        <v>3</v>
      </c>
      <c r="N15" s="14">
        <v>0</v>
      </c>
      <c r="O15" s="14">
        <v>0</v>
      </c>
      <c r="P15" s="14">
        <v>0</v>
      </c>
    </row>
    <row r="16" spans="1:16" s="9" customFormat="1" ht="15" customHeight="1" x14ac:dyDescent="0.25">
      <c r="A16" s="13" t="s">
        <v>26</v>
      </c>
      <c r="B16" s="13" t="s">
        <v>27</v>
      </c>
      <c r="C16" s="13" t="s">
        <v>6</v>
      </c>
      <c r="D16" s="14">
        <v>459670</v>
      </c>
      <c r="E16" s="15">
        <v>45033.375791898143</v>
      </c>
      <c r="F16" s="14">
        <f t="shared" si="0"/>
        <v>3</v>
      </c>
      <c r="G16" s="13" t="s">
        <v>135</v>
      </c>
      <c r="H16" s="13" t="s">
        <v>31</v>
      </c>
      <c r="I16" s="13" t="s">
        <v>136</v>
      </c>
      <c r="J16" s="13" t="s">
        <v>137</v>
      </c>
      <c r="K16" s="13" t="s">
        <v>32</v>
      </c>
      <c r="L16" s="13" t="s">
        <v>32</v>
      </c>
      <c r="M16" s="14">
        <v>3</v>
      </c>
      <c r="N16" s="14">
        <v>0</v>
      </c>
      <c r="O16" s="14">
        <v>0</v>
      </c>
      <c r="P16" s="14">
        <v>0</v>
      </c>
    </row>
    <row r="17" spans="1:16" s="9" customFormat="1" ht="15" customHeight="1" x14ac:dyDescent="0.25">
      <c r="A17" s="13" t="s">
        <v>26</v>
      </c>
      <c r="B17" s="13" t="s">
        <v>27</v>
      </c>
      <c r="C17" s="13" t="s">
        <v>6</v>
      </c>
      <c r="D17" s="14">
        <v>459671</v>
      </c>
      <c r="E17" s="15">
        <v>45033.375808009259</v>
      </c>
      <c r="F17" s="14">
        <f t="shared" si="0"/>
        <v>3</v>
      </c>
      <c r="G17" s="13" t="s">
        <v>135</v>
      </c>
      <c r="H17" s="13" t="s">
        <v>31</v>
      </c>
      <c r="I17" s="13" t="s">
        <v>136</v>
      </c>
      <c r="J17" s="13" t="s">
        <v>137</v>
      </c>
      <c r="K17" s="13" t="s">
        <v>32</v>
      </c>
      <c r="L17" s="13" t="s">
        <v>32</v>
      </c>
      <c r="M17" s="14">
        <v>3</v>
      </c>
      <c r="N17" s="14">
        <v>0</v>
      </c>
      <c r="O17" s="14">
        <v>0</v>
      </c>
      <c r="P17" s="14">
        <v>0</v>
      </c>
    </row>
    <row r="18" spans="1:16" s="9" customFormat="1" ht="15" customHeight="1" x14ac:dyDescent="0.25">
      <c r="A18" s="13" t="s">
        <v>26</v>
      </c>
      <c r="B18" s="13" t="s">
        <v>27</v>
      </c>
      <c r="C18" s="13" t="s">
        <v>6</v>
      </c>
      <c r="D18" s="14">
        <v>451061</v>
      </c>
      <c r="E18" s="15">
        <v>45019.484294953705</v>
      </c>
      <c r="F18" s="14">
        <f t="shared" si="0"/>
        <v>3</v>
      </c>
      <c r="G18" s="13" t="s">
        <v>236</v>
      </c>
      <c r="H18" s="13" t="s">
        <v>31</v>
      </c>
      <c r="I18" s="13" t="s">
        <v>237</v>
      </c>
      <c r="J18" s="13" t="s">
        <v>42</v>
      </c>
      <c r="K18" s="13" t="s">
        <v>32</v>
      </c>
      <c r="L18" s="13" t="s">
        <v>32</v>
      </c>
      <c r="M18" s="14">
        <v>3</v>
      </c>
      <c r="N18" s="14">
        <v>0</v>
      </c>
      <c r="O18" s="14">
        <v>0</v>
      </c>
      <c r="P18" s="14">
        <v>0</v>
      </c>
    </row>
    <row r="19" spans="1:16" s="9" customFormat="1" ht="15" customHeight="1" x14ac:dyDescent="0.25">
      <c r="A19" s="13" t="s">
        <v>26</v>
      </c>
      <c r="B19" s="13" t="s">
        <v>27</v>
      </c>
      <c r="C19" s="13" t="s">
        <v>5</v>
      </c>
      <c r="D19" s="14">
        <v>454550</v>
      </c>
      <c r="E19" s="15">
        <v>45023.648094594908</v>
      </c>
      <c r="F19" s="14">
        <f t="shared" si="0"/>
        <v>4.5999999999999996</v>
      </c>
      <c r="G19" s="13" t="s">
        <v>205</v>
      </c>
      <c r="H19" s="13" t="s">
        <v>31</v>
      </c>
      <c r="I19" s="13" t="s">
        <v>206</v>
      </c>
      <c r="J19" s="13" t="s">
        <v>64</v>
      </c>
      <c r="K19" s="13" t="s">
        <v>32</v>
      </c>
      <c r="L19" s="13" t="s">
        <v>32</v>
      </c>
      <c r="M19" s="14">
        <v>3</v>
      </c>
      <c r="N19" s="14">
        <v>0.6</v>
      </c>
      <c r="O19" s="14">
        <v>0</v>
      </c>
      <c r="P19" s="14">
        <v>1</v>
      </c>
    </row>
    <row r="20" spans="1:16" s="9" customFormat="1" ht="15" customHeight="1" x14ac:dyDescent="0.25">
      <c r="A20" s="13" t="s">
        <v>26</v>
      </c>
      <c r="B20" s="13" t="s">
        <v>27</v>
      </c>
      <c r="C20" s="13" t="s">
        <v>5</v>
      </c>
      <c r="D20" s="14">
        <v>460359</v>
      </c>
      <c r="E20" s="15">
        <v>45033.750587256945</v>
      </c>
      <c r="F20" s="14">
        <f t="shared" si="0"/>
        <v>4.5999999999999996</v>
      </c>
      <c r="G20" s="13" t="s">
        <v>77</v>
      </c>
      <c r="H20" s="13" t="s">
        <v>31</v>
      </c>
      <c r="I20" s="13" t="s">
        <v>78</v>
      </c>
      <c r="J20" s="13" t="s">
        <v>64</v>
      </c>
      <c r="K20" s="13" t="s">
        <v>32</v>
      </c>
      <c r="L20" s="13" t="s">
        <v>32</v>
      </c>
      <c r="M20" s="14">
        <v>3</v>
      </c>
      <c r="N20" s="14">
        <v>0.6</v>
      </c>
      <c r="O20" s="14">
        <v>0</v>
      </c>
      <c r="P20" s="14">
        <v>1</v>
      </c>
    </row>
    <row r="21" spans="1:16" s="9" customFormat="1" ht="15" customHeight="1" x14ac:dyDescent="0.25">
      <c r="A21" s="13" t="s">
        <v>26</v>
      </c>
      <c r="B21" s="13" t="s">
        <v>27</v>
      </c>
      <c r="C21" s="13" t="s">
        <v>5</v>
      </c>
      <c r="D21" s="14">
        <v>452580</v>
      </c>
      <c r="E21" s="15">
        <v>45020.660646608798</v>
      </c>
      <c r="F21" s="14">
        <f t="shared" si="0"/>
        <v>4.5999999999999996</v>
      </c>
      <c r="G21" s="13" t="s">
        <v>214</v>
      </c>
      <c r="H21" s="13" t="s">
        <v>31</v>
      </c>
      <c r="I21" s="13" t="s">
        <v>215</v>
      </c>
      <c r="J21" s="13" t="s">
        <v>88</v>
      </c>
      <c r="K21" s="13" t="s">
        <v>32</v>
      </c>
      <c r="L21" s="13" t="s">
        <v>32</v>
      </c>
      <c r="M21" s="14">
        <v>3</v>
      </c>
      <c r="N21" s="14">
        <v>0.6</v>
      </c>
      <c r="O21" s="14">
        <v>0</v>
      </c>
      <c r="P21" s="14">
        <v>1</v>
      </c>
    </row>
    <row r="22" spans="1:16" s="9" customFormat="1" ht="15" customHeight="1" x14ac:dyDescent="0.25">
      <c r="A22" s="13" t="s">
        <v>26</v>
      </c>
      <c r="B22" s="13" t="s">
        <v>27</v>
      </c>
      <c r="C22" s="13" t="s">
        <v>5</v>
      </c>
      <c r="D22" s="14">
        <v>459339</v>
      </c>
      <c r="E22" s="15">
        <v>45032.850738402776</v>
      </c>
      <c r="F22" s="14">
        <f t="shared" si="0"/>
        <v>4.5999999999999996</v>
      </c>
      <c r="G22" s="13" t="s">
        <v>169</v>
      </c>
      <c r="H22" s="13" t="s">
        <v>31</v>
      </c>
      <c r="I22" s="13" t="s">
        <v>170</v>
      </c>
      <c r="J22" s="13" t="s">
        <v>137</v>
      </c>
      <c r="K22" s="13" t="s">
        <v>32</v>
      </c>
      <c r="L22" s="13" t="s">
        <v>32</v>
      </c>
      <c r="M22" s="14">
        <v>3</v>
      </c>
      <c r="N22" s="14">
        <v>0.6</v>
      </c>
      <c r="O22" s="14">
        <v>0</v>
      </c>
      <c r="P22" s="14">
        <v>1</v>
      </c>
    </row>
    <row r="23" spans="1:16" s="9" customFormat="1" ht="15" customHeight="1" x14ac:dyDescent="0.25">
      <c r="A23" s="13" t="s">
        <v>26</v>
      </c>
      <c r="B23" s="13" t="s">
        <v>27</v>
      </c>
      <c r="C23" s="13" t="s">
        <v>5</v>
      </c>
      <c r="D23" s="14">
        <v>460237</v>
      </c>
      <c r="E23" s="15">
        <v>45033.653731562496</v>
      </c>
      <c r="F23" s="14">
        <f t="shared" si="0"/>
        <v>4.4000000000000004</v>
      </c>
      <c r="G23" s="13" t="s">
        <v>94</v>
      </c>
      <c r="H23" s="13" t="s">
        <v>31</v>
      </c>
      <c r="I23" s="13" t="s">
        <v>95</v>
      </c>
      <c r="J23" s="13" t="s">
        <v>96</v>
      </c>
      <c r="K23" s="13" t="s">
        <v>32</v>
      </c>
      <c r="L23" s="13" t="s">
        <v>32</v>
      </c>
      <c r="M23" s="14">
        <v>3</v>
      </c>
      <c r="N23" s="14">
        <v>0.4</v>
      </c>
      <c r="O23" s="14">
        <v>0</v>
      </c>
      <c r="P23" s="14">
        <v>1</v>
      </c>
    </row>
    <row r="24" spans="1:16" s="9" customFormat="1" ht="15" customHeight="1" x14ac:dyDescent="0.25">
      <c r="A24" s="13" t="s">
        <v>26</v>
      </c>
      <c r="B24" s="13" t="s">
        <v>27</v>
      </c>
      <c r="C24" s="13" t="s">
        <v>5</v>
      </c>
      <c r="D24" s="14">
        <v>452352</v>
      </c>
      <c r="E24" s="15">
        <v>45020.517075439813</v>
      </c>
      <c r="F24" s="14">
        <f t="shared" si="0"/>
        <v>4.4000000000000004</v>
      </c>
      <c r="G24" s="13" t="s">
        <v>218</v>
      </c>
      <c r="H24" s="13" t="s">
        <v>31</v>
      </c>
      <c r="I24" s="16" t="s">
        <v>219</v>
      </c>
      <c r="J24" s="13" t="s">
        <v>220</v>
      </c>
      <c r="K24" s="13" t="s">
        <v>32</v>
      </c>
      <c r="L24" s="13" t="s">
        <v>32</v>
      </c>
      <c r="M24" s="14">
        <v>3</v>
      </c>
      <c r="N24" s="14">
        <v>0.4</v>
      </c>
      <c r="O24" s="14">
        <v>0</v>
      </c>
      <c r="P24" s="14">
        <v>1</v>
      </c>
    </row>
    <row r="25" spans="1:16" s="9" customFormat="1" ht="15" customHeight="1" x14ac:dyDescent="0.25">
      <c r="A25" s="13" t="s">
        <v>26</v>
      </c>
      <c r="B25" s="13" t="s">
        <v>27</v>
      </c>
      <c r="C25" s="13" t="s">
        <v>5</v>
      </c>
      <c r="D25" s="14">
        <v>459447</v>
      </c>
      <c r="E25" s="15">
        <v>45032.960746539349</v>
      </c>
      <c r="F25" s="14">
        <f t="shared" si="0"/>
        <v>4.4000000000000004</v>
      </c>
      <c r="G25" s="13" t="s">
        <v>156</v>
      </c>
      <c r="H25" s="13" t="s">
        <v>31</v>
      </c>
      <c r="I25" s="13" t="s">
        <v>157</v>
      </c>
      <c r="J25" s="13" t="s">
        <v>36</v>
      </c>
      <c r="K25" s="13" t="s">
        <v>32</v>
      </c>
      <c r="L25" s="13" t="s">
        <v>32</v>
      </c>
      <c r="M25" s="14">
        <v>3</v>
      </c>
      <c r="N25" s="14">
        <v>0.4</v>
      </c>
      <c r="O25" s="14">
        <v>0</v>
      </c>
      <c r="P25" s="14">
        <v>1</v>
      </c>
    </row>
    <row r="26" spans="1:16" s="9" customFormat="1" ht="15" customHeight="1" x14ac:dyDescent="0.25">
      <c r="A26" s="13" t="s">
        <v>26</v>
      </c>
      <c r="B26" s="13" t="s">
        <v>27</v>
      </c>
      <c r="C26" s="13" t="s">
        <v>5</v>
      </c>
      <c r="D26" s="14">
        <v>455919</v>
      </c>
      <c r="E26" s="15">
        <v>45027.034725347221</v>
      </c>
      <c r="F26" s="14">
        <f t="shared" si="0"/>
        <v>4.4000000000000004</v>
      </c>
      <c r="G26" s="13" t="s">
        <v>195</v>
      </c>
      <c r="H26" s="13" t="s">
        <v>31</v>
      </c>
      <c r="I26" s="13" t="s">
        <v>196</v>
      </c>
      <c r="J26" s="13" t="s">
        <v>88</v>
      </c>
      <c r="K26" s="13" t="s">
        <v>33</v>
      </c>
      <c r="L26" s="13" t="s">
        <v>32</v>
      </c>
      <c r="M26" s="14">
        <v>3</v>
      </c>
      <c r="N26" s="14">
        <v>0.4</v>
      </c>
      <c r="O26" s="14">
        <v>0</v>
      </c>
      <c r="P26" s="14">
        <v>1</v>
      </c>
    </row>
    <row r="27" spans="1:16" s="9" customFormat="1" ht="15" customHeight="1" x14ac:dyDescent="0.25">
      <c r="A27" s="13" t="s">
        <v>26</v>
      </c>
      <c r="B27" s="13" t="s">
        <v>27</v>
      </c>
      <c r="C27" s="13" t="s">
        <v>5</v>
      </c>
      <c r="D27" s="14">
        <v>460622</v>
      </c>
      <c r="E27" s="15">
        <v>45033.941607731482</v>
      </c>
      <c r="F27" s="14">
        <f t="shared" si="0"/>
        <v>4.4000000000000004</v>
      </c>
      <c r="G27" s="13" t="s">
        <v>40</v>
      </c>
      <c r="H27" s="13" t="s">
        <v>31</v>
      </c>
      <c r="I27" s="13" t="s">
        <v>41</v>
      </c>
      <c r="J27" s="13" t="s">
        <v>42</v>
      </c>
      <c r="K27" s="13" t="s">
        <v>32</v>
      </c>
      <c r="L27" s="13" t="s">
        <v>32</v>
      </c>
      <c r="M27" s="14">
        <v>3</v>
      </c>
      <c r="N27" s="14">
        <v>0.4</v>
      </c>
      <c r="O27" s="14">
        <v>0</v>
      </c>
      <c r="P27" s="14">
        <v>1</v>
      </c>
    </row>
    <row r="28" spans="1:16" s="9" customFormat="1" ht="15" customHeight="1" x14ac:dyDescent="0.25">
      <c r="A28" s="13" t="s">
        <v>26</v>
      </c>
      <c r="B28" s="13" t="s">
        <v>27</v>
      </c>
      <c r="C28" s="13" t="s">
        <v>5</v>
      </c>
      <c r="D28" s="14">
        <v>453631</v>
      </c>
      <c r="E28" s="15">
        <v>45021.742304166663</v>
      </c>
      <c r="F28" s="14">
        <f t="shared" si="0"/>
        <v>4.4000000000000004</v>
      </c>
      <c r="G28" s="13" t="s">
        <v>211</v>
      </c>
      <c r="H28" s="13" t="s">
        <v>31</v>
      </c>
      <c r="I28" s="13" t="s">
        <v>212</v>
      </c>
      <c r="J28" s="13" t="s">
        <v>213</v>
      </c>
      <c r="K28" s="13" t="s">
        <v>32</v>
      </c>
      <c r="L28" s="13" t="s">
        <v>32</v>
      </c>
      <c r="M28" s="14">
        <v>3</v>
      </c>
      <c r="N28" s="14">
        <v>0.4</v>
      </c>
      <c r="O28" s="14">
        <v>0</v>
      </c>
      <c r="P28" s="14">
        <v>1</v>
      </c>
    </row>
    <row r="29" spans="1:16" s="9" customFormat="1" ht="15" customHeight="1" x14ac:dyDescent="0.25">
      <c r="A29" s="13" t="s">
        <v>26</v>
      </c>
      <c r="B29" s="13" t="s">
        <v>27</v>
      </c>
      <c r="C29" s="13" t="s">
        <v>5</v>
      </c>
      <c r="D29" s="14">
        <v>460647</v>
      </c>
      <c r="E29" s="15">
        <v>45033.958502199072</v>
      </c>
      <c r="F29" s="14">
        <f t="shared" si="0"/>
        <v>4.4000000000000004</v>
      </c>
      <c r="G29" s="13" t="s">
        <v>37</v>
      </c>
      <c r="H29" s="13" t="s">
        <v>31</v>
      </c>
      <c r="I29" s="13" t="s">
        <v>38</v>
      </c>
      <c r="J29" s="13" t="s">
        <v>39</v>
      </c>
      <c r="K29" s="13" t="s">
        <v>32</v>
      </c>
      <c r="L29" s="13" t="s">
        <v>32</v>
      </c>
      <c r="M29" s="14">
        <v>3</v>
      </c>
      <c r="N29" s="14">
        <v>0.4</v>
      </c>
      <c r="O29" s="14">
        <v>0</v>
      </c>
      <c r="P29" s="14">
        <v>1</v>
      </c>
    </row>
    <row r="30" spans="1:16" s="9" customFormat="1" ht="15" customHeight="1" x14ac:dyDescent="0.25">
      <c r="A30" s="13" t="s">
        <v>26</v>
      </c>
      <c r="B30" s="13" t="s">
        <v>27</v>
      </c>
      <c r="C30" s="13" t="s">
        <v>5</v>
      </c>
      <c r="D30" s="14">
        <v>455840</v>
      </c>
      <c r="E30" s="15">
        <v>45026.782087627311</v>
      </c>
      <c r="F30" s="14">
        <f t="shared" si="0"/>
        <v>4.4000000000000004</v>
      </c>
      <c r="G30" s="13" t="s">
        <v>199</v>
      </c>
      <c r="H30" s="13" t="s">
        <v>31</v>
      </c>
      <c r="I30" s="13" t="s">
        <v>200</v>
      </c>
      <c r="J30" s="13" t="s">
        <v>107</v>
      </c>
      <c r="K30" s="13" t="s">
        <v>33</v>
      </c>
      <c r="L30" s="13" t="s">
        <v>32</v>
      </c>
      <c r="M30" s="14">
        <v>3</v>
      </c>
      <c r="N30" s="14">
        <v>0.4</v>
      </c>
      <c r="O30" s="14">
        <v>0</v>
      </c>
      <c r="P30" s="14">
        <v>1</v>
      </c>
    </row>
    <row r="31" spans="1:16" s="9" customFormat="1" ht="15" customHeight="1" x14ac:dyDescent="0.25">
      <c r="A31" s="13" t="s">
        <v>26</v>
      </c>
      <c r="B31" s="13" t="s">
        <v>27</v>
      </c>
      <c r="C31" s="13" t="s">
        <v>5</v>
      </c>
      <c r="D31" s="14">
        <v>453800</v>
      </c>
      <c r="E31" s="15">
        <v>45022.002602025459</v>
      </c>
      <c r="F31" s="14">
        <f t="shared" si="0"/>
        <v>4.4000000000000004</v>
      </c>
      <c r="G31" s="13" t="s">
        <v>209</v>
      </c>
      <c r="H31" s="13" t="s">
        <v>31</v>
      </c>
      <c r="I31" s="13" t="s">
        <v>210</v>
      </c>
      <c r="J31" s="13" t="s">
        <v>53</v>
      </c>
      <c r="K31" s="13" t="s">
        <v>32</v>
      </c>
      <c r="L31" s="13" t="s">
        <v>32</v>
      </c>
      <c r="M31" s="14">
        <v>3</v>
      </c>
      <c r="N31" s="14">
        <v>0.4</v>
      </c>
      <c r="O31" s="14">
        <v>0</v>
      </c>
      <c r="P31" s="14">
        <v>1</v>
      </c>
    </row>
    <row r="32" spans="1:16" s="9" customFormat="1" ht="15" customHeight="1" x14ac:dyDescent="0.25">
      <c r="A32" s="13" t="s">
        <v>26</v>
      </c>
      <c r="B32" s="13" t="s">
        <v>27</v>
      </c>
      <c r="C32" s="13" t="s">
        <v>5</v>
      </c>
      <c r="D32" s="14">
        <v>456402</v>
      </c>
      <c r="E32" s="15">
        <v>45027.593687361106</v>
      </c>
      <c r="F32" s="14">
        <f t="shared" si="0"/>
        <v>4.4000000000000004</v>
      </c>
      <c r="G32" s="13" t="s">
        <v>191</v>
      </c>
      <c r="H32" s="13" t="s">
        <v>31</v>
      </c>
      <c r="I32" s="13" t="s">
        <v>192</v>
      </c>
      <c r="J32" s="13" t="s">
        <v>64</v>
      </c>
      <c r="K32" s="13" t="s">
        <v>32</v>
      </c>
      <c r="L32" s="13" t="s">
        <v>32</v>
      </c>
      <c r="M32" s="14">
        <v>3</v>
      </c>
      <c r="N32" s="14">
        <v>0.4</v>
      </c>
      <c r="O32" s="14">
        <v>0</v>
      </c>
      <c r="P32" s="14">
        <v>1</v>
      </c>
    </row>
    <row r="33" spans="1:16" s="9" customFormat="1" ht="15" customHeight="1" x14ac:dyDescent="0.25">
      <c r="A33" s="13" t="s">
        <v>26</v>
      </c>
      <c r="B33" s="13" t="s">
        <v>27</v>
      </c>
      <c r="C33" s="13" t="s">
        <v>5</v>
      </c>
      <c r="D33" s="14">
        <v>457794</v>
      </c>
      <c r="E33" s="15">
        <v>45029.904893611107</v>
      </c>
      <c r="F33" s="14">
        <f t="shared" si="0"/>
        <v>4.2</v>
      </c>
      <c r="G33" s="13" t="s">
        <v>178</v>
      </c>
      <c r="H33" s="13" t="s">
        <v>31</v>
      </c>
      <c r="I33" s="13" t="s">
        <v>179</v>
      </c>
      <c r="J33" s="13" t="s">
        <v>105</v>
      </c>
      <c r="K33" s="13" t="s">
        <v>32</v>
      </c>
      <c r="L33" s="13" t="s">
        <v>32</v>
      </c>
      <c r="M33" s="14">
        <v>3</v>
      </c>
      <c r="N33" s="14">
        <v>0.2</v>
      </c>
      <c r="O33" s="14">
        <v>0</v>
      </c>
      <c r="P33" s="14">
        <v>1</v>
      </c>
    </row>
    <row r="34" spans="1:16" s="9" customFormat="1" ht="15" customHeight="1" x14ac:dyDescent="0.25">
      <c r="A34" s="13" t="s">
        <v>26</v>
      </c>
      <c r="B34" s="13" t="s">
        <v>27</v>
      </c>
      <c r="C34" s="13" t="s">
        <v>5</v>
      </c>
      <c r="D34" s="14">
        <v>459437</v>
      </c>
      <c r="E34" s="15">
        <v>45032.954403402779</v>
      </c>
      <c r="F34" s="14">
        <f t="shared" ref="F34:F65" si="1">SUM(M34+N34+O34+P34)</f>
        <v>4.2</v>
      </c>
      <c r="G34" s="13" t="s">
        <v>160</v>
      </c>
      <c r="H34" s="13" t="s">
        <v>31</v>
      </c>
      <c r="I34" s="13" t="s">
        <v>161</v>
      </c>
      <c r="J34" s="13" t="s">
        <v>88</v>
      </c>
      <c r="K34" s="13" t="s">
        <v>32</v>
      </c>
      <c r="L34" s="13" t="s">
        <v>32</v>
      </c>
      <c r="M34" s="14">
        <v>3</v>
      </c>
      <c r="N34" s="14">
        <v>0.2</v>
      </c>
      <c r="O34" s="14">
        <v>0</v>
      </c>
      <c r="P34" s="14">
        <v>1</v>
      </c>
    </row>
    <row r="35" spans="1:16" s="9" customFormat="1" ht="15" customHeight="1" x14ac:dyDescent="0.25">
      <c r="A35" s="13" t="s">
        <v>26</v>
      </c>
      <c r="B35" s="13" t="s">
        <v>27</v>
      </c>
      <c r="C35" s="13" t="s">
        <v>5</v>
      </c>
      <c r="D35" s="14">
        <v>459956</v>
      </c>
      <c r="E35" s="15">
        <v>45033.502787847217</v>
      </c>
      <c r="F35" s="14">
        <f t="shared" si="1"/>
        <v>4.2</v>
      </c>
      <c r="G35" s="13" t="s">
        <v>118</v>
      </c>
      <c r="H35" s="13" t="s">
        <v>31</v>
      </c>
      <c r="I35" s="16" t="s">
        <v>119</v>
      </c>
      <c r="J35" s="13" t="s">
        <v>120</v>
      </c>
      <c r="K35" s="13" t="s">
        <v>32</v>
      </c>
      <c r="L35" s="13" t="s">
        <v>32</v>
      </c>
      <c r="M35" s="14">
        <v>3</v>
      </c>
      <c r="N35" s="14">
        <v>0.2</v>
      </c>
      <c r="O35" s="14">
        <v>0</v>
      </c>
      <c r="P35" s="14">
        <v>1</v>
      </c>
    </row>
    <row r="36" spans="1:16" s="9" customFormat="1" ht="15" customHeight="1" x14ac:dyDescent="0.25">
      <c r="A36" s="13" t="s">
        <v>26</v>
      </c>
      <c r="B36" s="13" t="s">
        <v>27</v>
      </c>
      <c r="C36" s="13" t="s">
        <v>5</v>
      </c>
      <c r="D36" s="14">
        <v>455887</v>
      </c>
      <c r="E36" s="15">
        <v>45026.877312337958</v>
      </c>
      <c r="F36" s="14">
        <f t="shared" si="1"/>
        <v>4.2</v>
      </c>
      <c r="G36" s="13" t="s">
        <v>197</v>
      </c>
      <c r="H36" s="13" t="s">
        <v>31</v>
      </c>
      <c r="I36" s="13" t="s">
        <v>198</v>
      </c>
      <c r="J36" s="13" t="s">
        <v>30</v>
      </c>
      <c r="K36" s="13" t="s">
        <v>32</v>
      </c>
      <c r="L36" s="13" t="s">
        <v>32</v>
      </c>
      <c r="M36" s="14">
        <v>3</v>
      </c>
      <c r="N36" s="14">
        <v>0.2</v>
      </c>
      <c r="O36" s="14">
        <v>0</v>
      </c>
      <c r="P36" s="14">
        <v>1</v>
      </c>
    </row>
    <row r="37" spans="1:16" s="9" customFormat="1" ht="15" customHeight="1" x14ac:dyDescent="0.25">
      <c r="A37" s="13" t="s">
        <v>26</v>
      </c>
      <c r="B37" s="13" t="s">
        <v>27</v>
      </c>
      <c r="C37" s="13" t="s">
        <v>5</v>
      </c>
      <c r="D37" s="14">
        <v>460480</v>
      </c>
      <c r="E37" s="15">
        <v>45033.823333969907</v>
      </c>
      <c r="F37" s="14">
        <f t="shared" si="1"/>
        <v>4.2</v>
      </c>
      <c r="G37" s="13" t="s">
        <v>65</v>
      </c>
      <c r="H37" s="13" t="s">
        <v>31</v>
      </c>
      <c r="I37" s="13" t="s">
        <v>66</v>
      </c>
      <c r="J37" s="13" t="s">
        <v>50</v>
      </c>
      <c r="K37" s="13" t="s">
        <v>32</v>
      </c>
      <c r="L37" s="13" t="s">
        <v>32</v>
      </c>
      <c r="M37" s="14">
        <v>3</v>
      </c>
      <c r="N37" s="14">
        <v>0.2</v>
      </c>
      <c r="O37" s="14">
        <v>0</v>
      </c>
      <c r="P37" s="14">
        <v>1</v>
      </c>
    </row>
    <row r="38" spans="1:16" s="9" customFormat="1" ht="15" customHeight="1" x14ac:dyDescent="0.25">
      <c r="A38" s="13" t="s">
        <v>26</v>
      </c>
      <c r="B38" s="13" t="s">
        <v>27</v>
      </c>
      <c r="C38" s="13" t="s">
        <v>5</v>
      </c>
      <c r="D38" s="14">
        <v>460539</v>
      </c>
      <c r="E38" s="15">
        <v>45033.876355486107</v>
      </c>
      <c r="F38" s="14">
        <f t="shared" si="1"/>
        <v>4.2</v>
      </c>
      <c r="G38" s="13" t="s">
        <v>54</v>
      </c>
      <c r="H38" s="13" t="s">
        <v>31</v>
      </c>
      <c r="I38" s="13" t="s">
        <v>55</v>
      </c>
      <c r="J38" s="13" t="s">
        <v>56</v>
      </c>
      <c r="K38" s="13" t="s">
        <v>32</v>
      </c>
      <c r="L38" s="13" t="s">
        <v>32</v>
      </c>
      <c r="M38" s="14">
        <v>3</v>
      </c>
      <c r="N38" s="14">
        <v>0.2</v>
      </c>
      <c r="O38" s="14">
        <v>0</v>
      </c>
      <c r="P38" s="14">
        <v>1</v>
      </c>
    </row>
    <row r="39" spans="1:16" s="9" customFormat="1" ht="15" customHeight="1" x14ac:dyDescent="0.25">
      <c r="A39" s="13" t="s">
        <v>26</v>
      </c>
      <c r="B39" s="13" t="s">
        <v>27</v>
      </c>
      <c r="C39" s="13" t="s">
        <v>5</v>
      </c>
      <c r="D39" s="14">
        <v>460048</v>
      </c>
      <c r="E39" s="15">
        <v>45033.559625497684</v>
      </c>
      <c r="F39" s="14">
        <f t="shared" si="1"/>
        <v>4.2</v>
      </c>
      <c r="G39" s="13" t="s">
        <v>110</v>
      </c>
      <c r="H39" s="13" t="s">
        <v>31</v>
      </c>
      <c r="I39" s="13" t="s">
        <v>111</v>
      </c>
      <c r="J39" s="13" t="s">
        <v>42</v>
      </c>
      <c r="K39" s="13" t="s">
        <v>32</v>
      </c>
      <c r="L39" s="13" t="s">
        <v>32</v>
      </c>
      <c r="M39" s="14">
        <v>3</v>
      </c>
      <c r="N39" s="14">
        <v>0.4</v>
      </c>
      <c r="O39" s="14">
        <v>0</v>
      </c>
      <c r="P39" s="14">
        <v>0.8</v>
      </c>
    </row>
    <row r="40" spans="1:16" s="9" customFormat="1" ht="15" customHeight="1" x14ac:dyDescent="0.25">
      <c r="A40" s="13" t="s">
        <v>26</v>
      </c>
      <c r="B40" s="13" t="s">
        <v>27</v>
      </c>
      <c r="C40" s="13" t="s">
        <v>5</v>
      </c>
      <c r="D40" s="14">
        <v>460333</v>
      </c>
      <c r="E40" s="15">
        <v>45033.714940995371</v>
      </c>
      <c r="F40" s="14">
        <f t="shared" si="1"/>
        <v>4.1000000000000005</v>
      </c>
      <c r="G40" s="13" t="s">
        <v>83</v>
      </c>
      <c r="H40" s="13" t="s">
        <v>31</v>
      </c>
      <c r="I40" s="13" t="s">
        <v>84</v>
      </c>
      <c r="J40" s="13" t="s">
        <v>85</v>
      </c>
      <c r="K40" s="13" t="s">
        <v>32</v>
      </c>
      <c r="L40" s="13" t="s">
        <v>32</v>
      </c>
      <c r="M40" s="14">
        <v>3</v>
      </c>
      <c r="N40" s="14">
        <v>0.2</v>
      </c>
      <c r="O40" s="14">
        <v>0</v>
      </c>
      <c r="P40" s="14">
        <v>0.9</v>
      </c>
    </row>
    <row r="41" spans="1:16" s="9" customFormat="1" ht="15" customHeight="1" x14ac:dyDescent="0.25">
      <c r="A41" s="13" t="s">
        <v>26</v>
      </c>
      <c r="B41" s="13" t="s">
        <v>27</v>
      </c>
      <c r="C41" s="13" t="s">
        <v>5</v>
      </c>
      <c r="D41" s="14">
        <v>459939</v>
      </c>
      <c r="E41" s="15">
        <v>45033.493615810185</v>
      </c>
      <c r="F41" s="14">
        <f t="shared" si="1"/>
        <v>4.1000000000000005</v>
      </c>
      <c r="G41" s="13" t="s">
        <v>123</v>
      </c>
      <c r="H41" s="13" t="s">
        <v>31</v>
      </c>
      <c r="I41" s="13" t="s">
        <v>124</v>
      </c>
      <c r="J41" s="13" t="s">
        <v>30</v>
      </c>
      <c r="K41" s="13" t="s">
        <v>32</v>
      </c>
      <c r="L41" s="13" t="s">
        <v>32</v>
      </c>
      <c r="M41" s="14">
        <v>3</v>
      </c>
      <c r="N41" s="14">
        <v>0.2</v>
      </c>
      <c r="O41" s="14">
        <v>0</v>
      </c>
      <c r="P41" s="14">
        <v>0.9</v>
      </c>
    </row>
    <row r="42" spans="1:16" s="9" customFormat="1" ht="15" customHeight="1" x14ac:dyDescent="0.25">
      <c r="A42" s="13" t="s">
        <v>26</v>
      </c>
      <c r="B42" s="13" t="s">
        <v>27</v>
      </c>
      <c r="C42" s="13" t="s">
        <v>5</v>
      </c>
      <c r="D42" s="14">
        <v>458350</v>
      </c>
      <c r="E42" s="15">
        <v>45030.715963032402</v>
      </c>
      <c r="F42" s="14">
        <f t="shared" si="1"/>
        <v>4</v>
      </c>
      <c r="G42" s="13" t="s">
        <v>174</v>
      </c>
      <c r="H42" s="13" t="s">
        <v>31</v>
      </c>
      <c r="I42" s="13" t="s">
        <v>175</v>
      </c>
      <c r="J42" s="13" t="s">
        <v>127</v>
      </c>
      <c r="K42" s="13" t="s">
        <v>32</v>
      </c>
      <c r="L42" s="13" t="s">
        <v>32</v>
      </c>
      <c r="M42" s="14">
        <v>3</v>
      </c>
      <c r="N42" s="14">
        <v>0</v>
      </c>
      <c r="O42" s="14">
        <v>0</v>
      </c>
      <c r="P42" s="14">
        <v>1</v>
      </c>
    </row>
    <row r="43" spans="1:16" s="9" customFormat="1" ht="15" customHeight="1" x14ac:dyDescent="0.25">
      <c r="A43" s="13" t="s">
        <v>26</v>
      </c>
      <c r="B43" s="13" t="s">
        <v>27</v>
      </c>
      <c r="C43" s="13" t="s">
        <v>5</v>
      </c>
      <c r="D43" s="14">
        <v>459781</v>
      </c>
      <c r="E43" s="15">
        <v>45033.407019062499</v>
      </c>
      <c r="F43" s="14">
        <f t="shared" si="1"/>
        <v>4</v>
      </c>
      <c r="G43" s="13" t="s">
        <v>128</v>
      </c>
      <c r="H43" s="13" t="s">
        <v>31</v>
      </c>
      <c r="I43" s="16" t="s">
        <v>129</v>
      </c>
      <c r="J43" s="13" t="s">
        <v>56</v>
      </c>
      <c r="K43" s="13" t="s">
        <v>32</v>
      </c>
      <c r="L43" s="13" t="s">
        <v>32</v>
      </c>
      <c r="M43" s="14">
        <v>3</v>
      </c>
      <c r="N43" s="14">
        <v>0</v>
      </c>
      <c r="O43" s="14">
        <v>0</v>
      </c>
      <c r="P43" s="14">
        <v>1</v>
      </c>
    </row>
    <row r="44" spans="1:16" s="9" customFormat="1" ht="15" customHeight="1" x14ac:dyDescent="0.25">
      <c r="A44" s="13" t="s">
        <v>26</v>
      </c>
      <c r="B44" s="13" t="s">
        <v>27</v>
      </c>
      <c r="C44" s="13" t="s">
        <v>5</v>
      </c>
      <c r="D44" s="14">
        <v>459468</v>
      </c>
      <c r="E44" s="15">
        <v>45032.975610474532</v>
      </c>
      <c r="F44" s="14">
        <f t="shared" si="1"/>
        <v>4</v>
      </c>
      <c r="G44" s="13" t="s">
        <v>154</v>
      </c>
      <c r="H44" s="13" t="s">
        <v>31</v>
      </c>
      <c r="I44" s="13" t="s">
        <v>155</v>
      </c>
      <c r="J44" s="13" t="s">
        <v>96</v>
      </c>
      <c r="K44" s="13" t="s">
        <v>32</v>
      </c>
      <c r="L44" s="13" t="s">
        <v>32</v>
      </c>
      <c r="M44" s="14">
        <v>3</v>
      </c>
      <c r="N44" s="14">
        <v>0.6</v>
      </c>
      <c r="O44" s="14">
        <v>0</v>
      </c>
      <c r="P44" s="14">
        <v>0.4</v>
      </c>
    </row>
    <row r="45" spans="1:16" s="9" customFormat="1" ht="15" customHeight="1" x14ac:dyDescent="0.25">
      <c r="A45" s="13" t="s">
        <v>26</v>
      </c>
      <c r="B45" s="13" t="s">
        <v>27</v>
      </c>
      <c r="C45" s="13" t="s">
        <v>5</v>
      </c>
      <c r="D45" s="14">
        <v>460187</v>
      </c>
      <c r="E45" s="15">
        <v>45033.633445358792</v>
      </c>
      <c r="F45" s="14">
        <f t="shared" si="1"/>
        <v>4</v>
      </c>
      <c r="G45" s="13" t="s">
        <v>99</v>
      </c>
      <c r="H45" s="13" t="s">
        <v>31</v>
      </c>
      <c r="I45" s="13" t="s">
        <v>100</v>
      </c>
      <c r="J45" s="13" t="s">
        <v>39</v>
      </c>
      <c r="K45" s="13" t="s">
        <v>32</v>
      </c>
      <c r="L45" s="13" t="s">
        <v>32</v>
      </c>
      <c r="M45" s="14">
        <v>3</v>
      </c>
      <c r="N45" s="14">
        <v>0</v>
      </c>
      <c r="O45" s="14">
        <v>0</v>
      </c>
      <c r="P45" s="14">
        <v>1</v>
      </c>
    </row>
    <row r="46" spans="1:16" s="9" customFormat="1" ht="15" customHeight="1" x14ac:dyDescent="0.25">
      <c r="A46" s="13" t="s">
        <v>26</v>
      </c>
      <c r="B46" s="13" t="s">
        <v>27</v>
      </c>
      <c r="C46" s="13" t="s">
        <v>5</v>
      </c>
      <c r="D46" s="14">
        <v>460059</v>
      </c>
      <c r="E46" s="15">
        <v>45033.566652453701</v>
      </c>
      <c r="F46" s="14">
        <f t="shared" si="1"/>
        <v>4</v>
      </c>
      <c r="G46" s="13" t="s">
        <v>108</v>
      </c>
      <c r="H46" s="13" t="s">
        <v>31</v>
      </c>
      <c r="I46" s="13" t="s">
        <v>109</v>
      </c>
      <c r="J46" s="13" t="s">
        <v>47</v>
      </c>
      <c r="K46" s="13" t="s">
        <v>32</v>
      </c>
      <c r="L46" s="13" t="s">
        <v>32</v>
      </c>
      <c r="M46" s="14">
        <v>3</v>
      </c>
      <c r="N46" s="14">
        <v>0.2</v>
      </c>
      <c r="O46" s="14">
        <v>0</v>
      </c>
      <c r="P46" s="14">
        <v>0.8</v>
      </c>
    </row>
    <row r="47" spans="1:16" s="9" customFormat="1" ht="15" customHeight="1" x14ac:dyDescent="0.25">
      <c r="A47" s="13" t="s">
        <v>26</v>
      </c>
      <c r="B47" s="13" t="s">
        <v>27</v>
      </c>
      <c r="C47" s="13" t="s">
        <v>5</v>
      </c>
      <c r="D47" s="14">
        <v>460430</v>
      </c>
      <c r="E47" s="15">
        <v>45033.806127847223</v>
      </c>
      <c r="F47" s="14">
        <f t="shared" si="1"/>
        <v>4</v>
      </c>
      <c r="G47" s="13" t="s">
        <v>69</v>
      </c>
      <c r="H47" s="13" t="s">
        <v>31</v>
      </c>
      <c r="I47" s="13" t="s">
        <v>70</v>
      </c>
      <c r="J47" s="13" t="s">
        <v>71</v>
      </c>
      <c r="K47" s="13" t="s">
        <v>32</v>
      </c>
      <c r="L47" s="13" t="s">
        <v>32</v>
      </c>
      <c r="M47" s="14">
        <v>3</v>
      </c>
      <c r="N47" s="14">
        <v>0</v>
      </c>
      <c r="O47" s="14">
        <v>0</v>
      </c>
      <c r="P47" s="14">
        <v>1</v>
      </c>
    </row>
    <row r="48" spans="1:16" s="9" customFormat="1" ht="15" customHeight="1" x14ac:dyDescent="0.25">
      <c r="A48" s="13" t="s">
        <v>26</v>
      </c>
      <c r="B48" s="13" t="s">
        <v>27</v>
      </c>
      <c r="C48" s="13" t="s">
        <v>5</v>
      </c>
      <c r="D48" s="14">
        <v>459502</v>
      </c>
      <c r="E48" s="15">
        <v>45033.013122962962</v>
      </c>
      <c r="F48" s="14">
        <f t="shared" si="1"/>
        <v>4</v>
      </c>
      <c r="G48" s="13" t="s">
        <v>148</v>
      </c>
      <c r="H48" s="13" t="s">
        <v>31</v>
      </c>
      <c r="I48" s="13" t="s">
        <v>149</v>
      </c>
      <c r="J48" s="13" t="s">
        <v>120</v>
      </c>
      <c r="K48" s="13" t="s">
        <v>32</v>
      </c>
      <c r="L48" s="13" t="s">
        <v>32</v>
      </c>
      <c r="M48" s="14">
        <v>3</v>
      </c>
      <c r="N48" s="14">
        <v>0</v>
      </c>
      <c r="O48" s="14">
        <v>0</v>
      </c>
      <c r="P48" s="14">
        <v>1</v>
      </c>
    </row>
    <row r="49" spans="1:16" s="9" customFormat="1" ht="15" customHeight="1" x14ac:dyDescent="0.25">
      <c r="A49" s="13" t="s">
        <v>26</v>
      </c>
      <c r="B49" s="13" t="s">
        <v>27</v>
      </c>
      <c r="C49" s="13" t="s">
        <v>5</v>
      </c>
      <c r="D49" s="14">
        <v>460517</v>
      </c>
      <c r="E49" s="15">
        <v>45033.854298368053</v>
      </c>
      <c r="F49" s="14">
        <f t="shared" si="1"/>
        <v>4</v>
      </c>
      <c r="G49" s="13" t="s">
        <v>57</v>
      </c>
      <c r="H49" s="13" t="s">
        <v>31</v>
      </c>
      <c r="I49" s="13" t="s">
        <v>58</v>
      </c>
      <c r="J49" s="13" t="s">
        <v>59</v>
      </c>
      <c r="K49" s="13" t="s">
        <v>32</v>
      </c>
      <c r="L49" s="13" t="s">
        <v>32</v>
      </c>
      <c r="M49" s="14">
        <v>3</v>
      </c>
      <c r="N49" s="14">
        <v>0</v>
      </c>
      <c r="O49" s="14">
        <v>0</v>
      </c>
      <c r="P49" s="14">
        <v>1</v>
      </c>
    </row>
    <row r="50" spans="1:16" s="9" customFormat="1" ht="15" customHeight="1" x14ac:dyDescent="0.25">
      <c r="A50" s="13" t="s">
        <v>26</v>
      </c>
      <c r="B50" s="13" t="s">
        <v>27</v>
      </c>
      <c r="C50" s="13" t="s">
        <v>5</v>
      </c>
      <c r="D50" s="14">
        <v>459678</v>
      </c>
      <c r="E50" s="15">
        <v>45033.377045891204</v>
      </c>
      <c r="F50" s="14">
        <f t="shared" si="1"/>
        <v>4</v>
      </c>
      <c r="G50" s="13" t="s">
        <v>132</v>
      </c>
      <c r="H50" s="13" t="s">
        <v>31</v>
      </c>
      <c r="I50" s="13" t="s">
        <v>133</v>
      </c>
      <c r="J50" s="13" t="s">
        <v>134</v>
      </c>
      <c r="K50" s="13" t="s">
        <v>32</v>
      </c>
      <c r="L50" s="13" t="s">
        <v>32</v>
      </c>
      <c r="M50" s="14">
        <v>3</v>
      </c>
      <c r="N50" s="14">
        <v>0</v>
      </c>
      <c r="O50" s="14">
        <v>0</v>
      </c>
      <c r="P50" s="14">
        <v>1</v>
      </c>
    </row>
    <row r="51" spans="1:16" s="9" customFormat="1" ht="15" customHeight="1" x14ac:dyDescent="0.25">
      <c r="A51" s="13" t="s">
        <v>26</v>
      </c>
      <c r="B51" s="13" t="s">
        <v>27</v>
      </c>
      <c r="C51" s="13" t="s">
        <v>5</v>
      </c>
      <c r="D51" s="14">
        <v>459658</v>
      </c>
      <c r="E51" s="15">
        <v>45033.370462708328</v>
      </c>
      <c r="F51" s="14">
        <f t="shared" si="1"/>
        <v>4</v>
      </c>
      <c r="G51" s="13" t="s">
        <v>138</v>
      </c>
      <c r="H51" s="13" t="s">
        <v>31</v>
      </c>
      <c r="I51" s="13" t="s">
        <v>139</v>
      </c>
      <c r="J51" s="13" t="s">
        <v>56</v>
      </c>
      <c r="K51" s="13" t="s">
        <v>32</v>
      </c>
      <c r="L51" s="13" t="s">
        <v>32</v>
      </c>
      <c r="M51" s="14">
        <v>3</v>
      </c>
      <c r="N51" s="14">
        <v>0</v>
      </c>
      <c r="O51" s="14">
        <v>0</v>
      </c>
      <c r="P51" s="14">
        <v>1</v>
      </c>
    </row>
    <row r="52" spans="1:16" s="9" customFormat="1" ht="15" customHeight="1" x14ac:dyDescent="0.25">
      <c r="A52" s="13" t="s">
        <v>26</v>
      </c>
      <c r="B52" s="13" t="s">
        <v>27</v>
      </c>
      <c r="C52" s="13" t="s">
        <v>5</v>
      </c>
      <c r="D52" s="14">
        <v>460614</v>
      </c>
      <c r="E52" s="15">
        <v>45033.937192303238</v>
      </c>
      <c r="F52" s="14">
        <f t="shared" si="1"/>
        <v>4</v>
      </c>
      <c r="G52" s="13" t="s">
        <v>43</v>
      </c>
      <c r="H52" s="13" t="s">
        <v>31</v>
      </c>
      <c r="I52" s="13" t="s">
        <v>44</v>
      </c>
      <c r="J52" s="13" t="s">
        <v>30</v>
      </c>
      <c r="K52" s="13" t="s">
        <v>32</v>
      </c>
      <c r="L52" s="13" t="s">
        <v>32</v>
      </c>
      <c r="M52" s="14">
        <v>3</v>
      </c>
      <c r="N52" s="14">
        <v>0</v>
      </c>
      <c r="O52" s="14">
        <v>0</v>
      </c>
      <c r="P52" s="14">
        <v>1</v>
      </c>
    </row>
    <row r="53" spans="1:16" s="9" customFormat="1" ht="15" customHeight="1" x14ac:dyDescent="0.25">
      <c r="A53" s="13" t="s">
        <v>26</v>
      </c>
      <c r="B53" s="13" t="s">
        <v>27</v>
      </c>
      <c r="C53" s="13" t="s">
        <v>5</v>
      </c>
      <c r="D53" s="14">
        <v>459816</v>
      </c>
      <c r="E53" s="15">
        <v>45033.425440613421</v>
      </c>
      <c r="F53" s="14">
        <f t="shared" si="1"/>
        <v>4</v>
      </c>
      <c r="G53" s="13" t="s">
        <v>125</v>
      </c>
      <c r="H53" s="13" t="s">
        <v>31</v>
      </c>
      <c r="I53" s="13" t="s">
        <v>126</v>
      </c>
      <c r="J53" s="13" t="s">
        <v>127</v>
      </c>
      <c r="K53" s="13" t="s">
        <v>32</v>
      </c>
      <c r="L53" s="13" t="s">
        <v>32</v>
      </c>
      <c r="M53" s="14">
        <v>3</v>
      </c>
      <c r="N53" s="14">
        <v>0</v>
      </c>
      <c r="O53" s="14">
        <v>0</v>
      </c>
      <c r="P53" s="14">
        <v>1</v>
      </c>
    </row>
    <row r="54" spans="1:16" s="9" customFormat="1" ht="15" customHeight="1" x14ac:dyDescent="0.25">
      <c r="A54" s="13" t="s">
        <v>26</v>
      </c>
      <c r="B54" s="13" t="s">
        <v>27</v>
      </c>
      <c r="C54" s="13" t="s">
        <v>5</v>
      </c>
      <c r="D54" s="14">
        <v>460609</v>
      </c>
      <c r="E54" s="15">
        <v>45033.930019560183</v>
      </c>
      <c r="F54" s="14">
        <f t="shared" si="1"/>
        <v>4</v>
      </c>
      <c r="G54" s="13" t="s">
        <v>45</v>
      </c>
      <c r="H54" s="13" t="s">
        <v>31</v>
      </c>
      <c r="I54" s="13" t="s">
        <v>46</v>
      </c>
      <c r="J54" s="13" t="s">
        <v>47</v>
      </c>
      <c r="K54" s="13" t="s">
        <v>32</v>
      </c>
      <c r="L54" s="13" t="s">
        <v>32</v>
      </c>
      <c r="M54" s="14">
        <v>3</v>
      </c>
      <c r="N54" s="14">
        <v>0</v>
      </c>
      <c r="O54" s="14">
        <v>0</v>
      </c>
      <c r="P54" s="14">
        <v>1</v>
      </c>
    </row>
    <row r="55" spans="1:16" s="9" customFormat="1" ht="15" customHeight="1" x14ac:dyDescent="0.25">
      <c r="A55" s="13" t="s">
        <v>26</v>
      </c>
      <c r="B55" s="13" t="s">
        <v>27</v>
      </c>
      <c r="C55" s="13" t="s">
        <v>5</v>
      </c>
      <c r="D55" s="14">
        <v>460068</v>
      </c>
      <c r="E55" s="15">
        <v>45033.57475670139</v>
      </c>
      <c r="F55" s="14">
        <f t="shared" si="1"/>
        <v>4</v>
      </c>
      <c r="G55" s="13" t="s">
        <v>106</v>
      </c>
      <c r="H55" s="13" t="s">
        <v>31</v>
      </c>
      <c r="I55" s="13" t="e">
        <v>#N/A</v>
      </c>
      <c r="J55" s="13" t="e">
        <v>#N/A</v>
      </c>
      <c r="K55" s="13" t="s">
        <v>32</v>
      </c>
      <c r="L55" s="13" t="s">
        <v>32</v>
      </c>
      <c r="M55" s="14">
        <v>3</v>
      </c>
      <c r="N55" s="14">
        <v>0.4</v>
      </c>
      <c r="O55" s="14">
        <v>0</v>
      </c>
      <c r="P55" s="14">
        <v>0.6</v>
      </c>
    </row>
    <row r="56" spans="1:16" s="9" customFormat="1" ht="15" customHeight="1" x14ac:dyDescent="0.25">
      <c r="A56" s="13" t="s">
        <v>26</v>
      </c>
      <c r="B56" s="13" t="s">
        <v>27</v>
      </c>
      <c r="C56" s="13" t="s">
        <v>5</v>
      </c>
      <c r="D56" s="14">
        <v>460025</v>
      </c>
      <c r="E56" s="15">
        <v>45033.542714293981</v>
      </c>
      <c r="F56" s="14">
        <f t="shared" si="1"/>
        <v>4</v>
      </c>
      <c r="G56" s="13" t="s">
        <v>112</v>
      </c>
      <c r="H56" s="13" t="s">
        <v>31</v>
      </c>
      <c r="I56" s="13" t="s">
        <v>113</v>
      </c>
      <c r="J56" s="13" t="s">
        <v>64</v>
      </c>
      <c r="K56" s="13" t="s">
        <v>32</v>
      </c>
      <c r="L56" s="13" t="s">
        <v>32</v>
      </c>
      <c r="M56" s="14">
        <v>3</v>
      </c>
      <c r="N56" s="14">
        <v>0</v>
      </c>
      <c r="O56" s="14">
        <v>0</v>
      </c>
      <c r="P56" s="14">
        <v>1</v>
      </c>
    </row>
    <row r="57" spans="1:16" s="9" customFormat="1" ht="15" customHeight="1" x14ac:dyDescent="0.25">
      <c r="A57" s="13" t="s">
        <v>26</v>
      </c>
      <c r="B57" s="13" t="s">
        <v>27</v>
      </c>
      <c r="C57" s="13" t="s">
        <v>5</v>
      </c>
      <c r="D57" s="14">
        <v>459520</v>
      </c>
      <c r="E57" s="15">
        <v>45033.044002442126</v>
      </c>
      <c r="F57" s="14">
        <f t="shared" si="1"/>
        <v>4</v>
      </c>
      <c r="G57" s="13" t="s">
        <v>144</v>
      </c>
      <c r="H57" s="13" t="s">
        <v>31</v>
      </c>
      <c r="I57" s="13" t="s">
        <v>145</v>
      </c>
      <c r="J57" s="13" t="s">
        <v>137</v>
      </c>
      <c r="K57" s="13" t="s">
        <v>32</v>
      </c>
      <c r="L57" s="13" t="s">
        <v>32</v>
      </c>
      <c r="M57" s="14">
        <v>3</v>
      </c>
      <c r="N57" s="14">
        <v>0</v>
      </c>
      <c r="O57" s="14">
        <v>0</v>
      </c>
      <c r="P57" s="14">
        <v>1</v>
      </c>
    </row>
    <row r="58" spans="1:16" s="9" customFormat="1" ht="15" customHeight="1" x14ac:dyDescent="0.25">
      <c r="A58" s="13" t="s">
        <v>26</v>
      </c>
      <c r="B58" s="13" t="s">
        <v>27</v>
      </c>
      <c r="C58" s="13" t="s">
        <v>5</v>
      </c>
      <c r="D58" s="14">
        <v>460513</v>
      </c>
      <c r="E58" s="15">
        <v>45033.852856967591</v>
      </c>
      <c r="F58" s="14">
        <f t="shared" si="1"/>
        <v>4</v>
      </c>
      <c r="G58" s="13" t="s">
        <v>60</v>
      </c>
      <c r="H58" s="13" t="s">
        <v>31</v>
      </c>
      <c r="I58" s="13" t="s">
        <v>61</v>
      </c>
      <c r="J58" s="13" t="s">
        <v>56</v>
      </c>
      <c r="K58" s="13" t="s">
        <v>32</v>
      </c>
      <c r="L58" s="13" t="s">
        <v>32</v>
      </c>
      <c r="M58" s="14">
        <v>3</v>
      </c>
      <c r="N58" s="14">
        <v>0</v>
      </c>
      <c r="O58" s="14">
        <v>0</v>
      </c>
      <c r="P58" s="14">
        <v>1</v>
      </c>
    </row>
    <row r="59" spans="1:16" s="9" customFormat="1" ht="15" customHeight="1" x14ac:dyDescent="0.25">
      <c r="A59" s="13" t="s">
        <v>26</v>
      </c>
      <c r="B59" s="13" t="s">
        <v>27</v>
      </c>
      <c r="C59" s="13" t="s">
        <v>5</v>
      </c>
      <c r="D59" s="14">
        <v>455242</v>
      </c>
      <c r="E59" s="15">
        <v>45025.818172858795</v>
      </c>
      <c r="F59" s="14">
        <f t="shared" si="1"/>
        <v>4</v>
      </c>
      <c r="G59" s="13" t="s">
        <v>203</v>
      </c>
      <c r="H59" s="13" t="s">
        <v>31</v>
      </c>
      <c r="I59" s="13" t="s">
        <v>204</v>
      </c>
      <c r="J59" s="13" t="s">
        <v>107</v>
      </c>
      <c r="K59" s="13" t="s">
        <v>33</v>
      </c>
      <c r="L59" s="13" t="s">
        <v>32</v>
      </c>
      <c r="M59" s="14">
        <v>3</v>
      </c>
      <c r="N59" s="14">
        <v>0</v>
      </c>
      <c r="O59" s="14">
        <v>0</v>
      </c>
      <c r="P59" s="14">
        <v>1</v>
      </c>
    </row>
    <row r="60" spans="1:16" s="9" customFormat="1" ht="15" customHeight="1" x14ac:dyDescent="0.25">
      <c r="A60" s="13" t="s">
        <v>26</v>
      </c>
      <c r="B60" s="13" t="s">
        <v>27</v>
      </c>
      <c r="C60" s="13" t="s">
        <v>5</v>
      </c>
      <c r="D60" s="14">
        <v>460349</v>
      </c>
      <c r="E60" s="15">
        <v>45033.744361111108</v>
      </c>
      <c r="F60" s="14">
        <f t="shared" si="1"/>
        <v>4</v>
      </c>
      <c r="G60" s="13" t="s">
        <v>81</v>
      </c>
      <c r="H60" s="13" t="s">
        <v>31</v>
      </c>
      <c r="I60" s="13" t="s">
        <v>82</v>
      </c>
      <c r="J60" s="13" t="s">
        <v>56</v>
      </c>
      <c r="K60" s="13" t="s">
        <v>33</v>
      </c>
      <c r="L60" s="13" t="s">
        <v>32</v>
      </c>
      <c r="M60" s="14">
        <v>3</v>
      </c>
      <c r="N60" s="14">
        <v>0</v>
      </c>
      <c r="O60" s="14">
        <v>0</v>
      </c>
      <c r="P60" s="14">
        <v>1</v>
      </c>
    </row>
    <row r="61" spans="1:16" s="9" customFormat="1" ht="15" customHeight="1" x14ac:dyDescent="0.25">
      <c r="A61" s="13" t="s">
        <v>26</v>
      </c>
      <c r="B61" s="13" t="s">
        <v>27</v>
      </c>
      <c r="C61" s="13" t="s">
        <v>5</v>
      </c>
      <c r="D61" s="14">
        <v>455789</v>
      </c>
      <c r="E61" s="15">
        <v>45026.693328159723</v>
      </c>
      <c r="F61" s="14">
        <f t="shared" si="1"/>
        <v>4</v>
      </c>
      <c r="G61" s="13" t="s">
        <v>201</v>
      </c>
      <c r="H61" s="13" t="s">
        <v>31</v>
      </c>
      <c r="I61" s="13" t="s">
        <v>202</v>
      </c>
      <c r="J61" s="13" t="s">
        <v>42</v>
      </c>
      <c r="K61" s="13" t="s">
        <v>32</v>
      </c>
      <c r="L61" s="13" t="s">
        <v>32</v>
      </c>
      <c r="M61" s="14">
        <v>3</v>
      </c>
      <c r="N61" s="14">
        <v>0</v>
      </c>
      <c r="O61" s="14">
        <v>0</v>
      </c>
      <c r="P61" s="14">
        <v>1</v>
      </c>
    </row>
    <row r="62" spans="1:16" s="9" customFormat="1" ht="15" customHeight="1" x14ac:dyDescent="0.25">
      <c r="A62" s="13" t="s">
        <v>26</v>
      </c>
      <c r="B62" s="13" t="s">
        <v>27</v>
      </c>
      <c r="C62" s="13" t="s">
        <v>5</v>
      </c>
      <c r="D62" s="14">
        <v>460659</v>
      </c>
      <c r="E62" s="15">
        <v>45033.980203263884</v>
      </c>
      <c r="F62" s="14">
        <f t="shared" si="1"/>
        <v>4</v>
      </c>
      <c r="G62" s="13" t="s">
        <v>34</v>
      </c>
      <c r="H62" s="13" t="s">
        <v>31</v>
      </c>
      <c r="I62" s="13" t="s">
        <v>35</v>
      </c>
      <c r="J62" s="13" t="s">
        <v>36</v>
      </c>
      <c r="K62" s="13" t="s">
        <v>32</v>
      </c>
      <c r="L62" s="13" t="s">
        <v>32</v>
      </c>
      <c r="M62" s="14">
        <v>3</v>
      </c>
      <c r="N62" s="14">
        <v>0</v>
      </c>
      <c r="O62" s="14">
        <v>0</v>
      </c>
      <c r="P62" s="14">
        <v>1</v>
      </c>
    </row>
    <row r="63" spans="1:16" s="9" customFormat="1" ht="15" customHeight="1" x14ac:dyDescent="0.25">
      <c r="A63" s="13" t="s">
        <v>26</v>
      </c>
      <c r="B63" s="13" t="s">
        <v>27</v>
      </c>
      <c r="C63" s="13" t="s">
        <v>5</v>
      </c>
      <c r="D63" s="14">
        <v>457247</v>
      </c>
      <c r="E63" s="15">
        <v>45028.917118182871</v>
      </c>
      <c r="F63" s="14">
        <f t="shared" si="1"/>
        <v>4</v>
      </c>
      <c r="G63" s="13" t="s">
        <v>182</v>
      </c>
      <c r="H63" s="13" t="s">
        <v>31</v>
      </c>
      <c r="I63" s="13" t="s">
        <v>183</v>
      </c>
      <c r="J63" s="13" t="s">
        <v>120</v>
      </c>
      <c r="K63" s="13" t="s">
        <v>32</v>
      </c>
      <c r="L63" s="13" t="s">
        <v>32</v>
      </c>
      <c r="M63" s="14">
        <v>3</v>
      </c>
      <c r="N63" s="14">
        <v>0</v>
      </c>
      <c r="O63" s="14">
        <v>0</v>
      </c>
      <c r="P63" s="14">
        <v>1</v>
      </c>
    </row>
    <row r="64" spans="1:16" s="9" customFormat="1" ht="15" customHeight="1" x14ac:dyDescent="0.25">
      <c r="A64" s="13" t="s">
        <v>26</v>
      </c>
      <c r="B64" s="13" t="s">
        <v>27</v>
      </c>
      <c r="C64" s="13" t="s">
        <v>5</v>
      </c>
      <c r="D64" s="14">
        <v>459980</v>
      </c>
      <c r="E64" s="15">
        <v>45033.514275231479</v>
      </c>
      <c r="F64" s="14">
        <f t="shared" si="1"/>
        <v>4</v>
      </c>
      <c r="G64" s="13" t="s">
        <v>114</v>
      </c>
      <c r="H64" s="13" t="s">
        <v>31</v>
      </c>
      <c r="I64" s="13" t="s">
        <v>115</v>
      </c>
      <c r="J64" s="13" t="s">
        <v>88</v>
      </c>
      <c r="K64" s="13" t="s">
        <v>32</v>
      </c>
      <c r="L64" s="13" t="s">
        <v>32</v>
      </c>
      <c r="M64" s="14">
        <v>3</v>
      </c>
      <c r="N64" s="14">
        <v>0</v>
      </c>
      <c r="O64" s="14">
        <v>0</v>
      </c>
      <c r="P64" s="14">
        <v>1</v>
      </c>
    </row>
    <row r="65" spans="1:16" s="9" customFormat="1" ht="15" customHeight="1" x14ac:dyDescent="0.25">
      <c r="A65" s="13" t="s">
        <v>26</v>
      </c>
      <c r="B65" s="13" t="s">
        <v>27</v>
      </c>
      <c r="C65" s="13" t="s">
        <v>5</v>
      </c>
      <c r="D65" s="14">
        <v>457790</v>
      </c>
      <c r="E65" s="15">
        <v>45029.887404884255</v>
      </c>
      <c r="F65" s="14">
        <f t="shared" si="1"/>
        <v>3.9</v>
      </c>
      <c r="G65" s="13" t="s">
        <v>180</v>
      </c>
      <c r="H65" s="13" t="s">
        <v>31</v>
      </c>
      <c r="I65" s="13" t="s">
        <v>181</v>
      </c>
      <c r="J65" s="13" t="s">
        <v>50</v>
      </c>
      <c r="K65" s="13" t="s">
        <v>32</v>
      </c>
      <c r="L65" s="13" t="s">
        <v>32</v>
      </c>
      <c r="M65" s="14">
        <v>3</v>
      </c>
      <c r="N65" s="14">
        <v>0</v>
      </c>
      <c r="O65" s="14">
        <v>0</v>
      </c>
      <c r="P65" s="14">
        <v>0.9</v>
      </c>
    </row>
    <row r="66" spans="1:16" s="9" customFormat="1" ht="15" customHeight="1" x14ac:dyDescent="0.25">
      <c r="A66" s="13" t="s">
        <v>26</v>
      </c>
      <c r="B66" s="13" t="s">
        <v>27</v>
      </c>
      <c r="C66" s="13" t="s">
        <v>5</v>
      </c>
      <c r="D66" s="14">
        <v>458040</v>
      </c>
      <c r="E66" s="15">
        <v>45030.509616932868</v>
      </c>
      <c r="F66" s="14">
        <f t="shared" ref="F66:F99" si="2">SUM(M66+N66+O66+P66)</f>
        <v>3.9</v>
      </c>
      <c r="G66" s="13" t="s">
        <v>176</v>
      </c>
      <c r="H66" s="13" t="s">
        <v>31</v>
      </c>
      <c r="I66" s="13" t="s">
        <v>177</v>
      </c>
      <c r="J66" s="13" t="s">
        <v>107</v>
      </c>
      <c r="K66" s="13" t="s">
        <v>32</v>
      </c>
      <c r="L66" s="13" t="s">
        <v>32</v>
      </c>
      <c r="M66" s="14">
        <v>3</v>
      </c>
      <c r="N66" s="14">
        <v>0</v>
      </c>
      <c r="O66" s="14">
        <v>0</v>
      </c>
      <c r="P66" s="14">
        <v>0.9</v>
      </c>
    </row>
    <row r="67" spans="1:16" s="9" customFormat="1" ht="15" customHeight="1" x14ac:dyDescent="0.25">
      <c r="A67" s="13" t="s">
        <v>26</v>
      </c>
      <c r="B67" s="13" t="s">
        <v>27</v>
      </c>
      <c r="C67" s="13" t="s">
        <v>5</v>
      </c>
      <c r="D67" s="14">
        <v>460053</v>
      </c>
      <c r="E67" s="15">
        <v>45033.56404675926</v>
      </c>
      <c r="F67" s="14">
        <f t="shared" si="2"/>
        <v>3.8</v>
      </c>
      <c r="G67" s="13" t="s">
        <v>103</v>
      </c>
      <c r="H67" s="13" t="s">
        <v>31</v>
      </c>
      <c r="I67" s="13" t="s">
        <v>104</v>
      </c>
      <c r="J67" s="13" t="s">
        <v>105</v>
      </c>
      <c r="K67" s="13" t="s">
        <v>32</v>
      </c>
      <c r="L67" s="13" t="s">
        <v>32</v>
      </c>
      <c r="M67" s="14">
        <v>3</v>
      </c>
      <c r="N67" s="14">
        <v>0</v>
      </c>
      <c r="O67" s="14">
        <v>0</v>
      </c>
      <c r="P67" s="14">
        <v>0.8</v>
      </c>
    </row>
    <row r="68" spans="1:16" s="9" customFormat="1" ht="15" customHeight="1" x14ac:dyDescent="0.25">
      <c r="A68" s="13" t="s">
        <v>26</v>
      </c>
      <c r="B68" s="13" t="s">
        <v>27</v>
      </c>
      <c r="C68" s="13" t="s">
        <v>5</v>
      </c>
      <c r="D68" s="14">
        <v>459943</v>
      </c>
      <c r="E68" s="15">
        <v>45033.496061782404</v>
      </c>
      <c r="F68" s="14">
        <f t="shared" si="2"/>
        <v>3.8</v>
      </c>
      <c r="G68" s="13" t="s">
        <v>121</v>
      </c>
      <c r="H68" s="13" t="s">
        <v>31</v>
      </c>
      <c r="I68" s="13" t="s">
        <v>122</v>
      </c>
      <c r="J68" s="13" t="s">
        <v>96</v>
      </c>
      <c r="K68" s="13" t="s">
        <v>32</v>
      </c>
      <c r="L68" s="13" t="s">
        <v>32</v>
      </c>
      <c r="M68" s="14">
        <v>3</v>
      </c>
      <c r="N68" s="14">
        <v>0</v>
      </c>
      <c r="O68" s="14">
        <v>0</v>
      </c>
      <c r="P68" s="14">
        <v>0.8</v>
      </c>
    </row>
    <row r="69" spans="1:16" s="9" customFormat="1" ht="15" customHeight="1" x14ac:dyDescent="0.25">
      <c r="A69" s="13" t="s">
        <v>26</v>
      </c>
      <c r="B69" s="13" t="s">
        <v>27</v>
      </c>
      <c r="C69" s="13" t="s">
        <v>5</v>
      </c>
      <c r="D69" s="14">
        <v>451736</v>
      </c>
      <c r="E69" s="15">
        <v>45019.893222361112</v>
      </c>
      <c r="F69" s="14">
        <f t="shared" si="2"/>
        <v>3.8</v>
      </c>
      <c r="G69" s="13" t="s">
        <v>228</v>
      </c>
      <c r="H69" s="13" t="s">
        <v>31</v>
      </c>
      <c r="I69" s="13" t="s">
        <v>229</v>
      </c>
      <c r="J69" s="13" t="s">
        <v>64</v>
      </c>
      <c r="K69" s="13" t="s">
        <v>33</v>
      </c>
      <c r="L69" s="13" t="s">
        <v>32</v>
      </c>
      <c r="M69" s="14">
        <v>3</v>
      </c>
      <c r="N69" s="14">
        <v>0</v>
      </c>
      <c r="O69" s="14">
        <v>0</v>
      </c>
      <c r="P69" s="14">
        <v>0.8</v>
      </c>
    </row>
    <row r="70" spans="1:16" s="9" customFormat="1" ht="15" customHeight="1" x14ac:dyDescent="0.25">
      <c r="A70" s="13" t="s">
        <v>26</v>
      </c>
      <c r="B70" s="13" t="s">
        <v>27</v>
      </c>
      <c r="C70" s="13" t="s">
        <v>5</v>
      </c>
      <c r="D70" s="14">
        <v>456832</v>
      </c>
      <c r="E70" s="15">
        <v>45028.455944918976</v>
      </c>
      <c r="F70" s="14">
        <f t="shared" si="2"/>
        <v>3.6</v>
      </c>
      <c r="G70" s="13" t="s">
        <v>186</v>
      </c>
      <c r="H70" s="13" t="s">
        <v>31</v>
      </c>
      <c r="I70" s="13" t="s">
        <v>187</v>
      </c>
      <c r="J70" s="13" t="s">
        <v>85</v>
      </c>
      <c r="K70" s="13" t="s">
        <v>32</v>
      </c>
      <c r="L70" s="13" t="s">
        <v>32</v>
      </c>
      <c r="M70" s="14">
        <v>3</v>
      </c>
      <c r="N70" s="14">
        <v>0</v>
      </c>
      <c r="O70" s="14">
        <v>0</v>
      </c>
      <c r="P70" s="14">
        <v>0.6</v>
      </c>
    </row>
    <row r="71" spans="1:16" s="9" customFormat="1" ht="15" customHeight="1" x14ac:dyDescent="0.25">
      <c r="A71" s="13" t="s">
        <v>26</v>
      </c>
      <c r="B71" s="13" t="s">
        <v>27</v>
      </c>
      <c r="C71" s="13" t="s">
        <v>5</v>
      </c>
      <c r="D71" s="14">
        <v>460446</v>
      </c>
      <c r="E71" s="15">
        <v>45033.809213009255</v>
      </c>
      <c r="F71" s="14">
        <f t="shared" si="2"/>
        <v>3.6</v>
      </c>
      <c r="G71" s="13" t="s">
        <v>67</v>
      </c>
      <c r="H71" s="13" t="s">
        <v>31</v>
      </c>
      <c r="I71" s="13" t="s">
        <v>68</v>
      </c>
      <c r="J71" s="13" t="s">
        <v>50</v>
      </c>
      <c r="K71" s="13" t="s">
        <v>32</v>
      </c>
      <c r="L71" s="13" t="s">
        <v>32</v>
      </c>
      <c r="M71" s="14">
        <v>3</v>
      </c>
      <c r="N71" s="14">
        <v>0</v>
      </c>
      <c r="O71" s="14">
        <v>0</v>
      </c>
      <c r="P71" s="14">
        <v>0.6</v>
      </c>
    </row>
    <row r="72" spans="1:16" s="9" customFormat="1" ht="15" customHeight="1" x14ac:dyDescent="0.25">
      <c r="A72" s="13" t="s">
        <v>26</v>
      </c>
      <c r="B72" s="13" t="s">
        <v>27</v>
      </c>
      <c r="C72" s="13" t="s">
        <v>5</v>
      </c>
      <c r="D72" s="14">
        <v>460258</v>
      </c>
      <c r="E72" s="15">
        <v>45033.663565300922</v>
      </c>
      <c r="F72" s="14">
        <f t="shared" si="2"/>
        <v>3.6</v>
      </c>
      <c r="G72" s="13" t="s">
        <v>92</v>
      </c>
      <c r="H72" s="13" t="s">
        <v>31</v>
      </c>
      <c r="I72" s="13" t="s">
        <v>93</v>
      </c>
      <c r="J72" s="13" t="s">
        <v>88</v>
      </c>
      <c r="K72" s="13" t="s">
        <v>32</v>
      </c>
      <c r="L72" s="13" t="s">
        <v>32</v>
      </c>
      <c r="M72" s="14">
        <v>3</v>
      </c>
      <c r="N72" s="14">
        <v>0</v>
      </c>
      <c r="O72" s="14">
        <v>0</v>
      </c>
      <c r="P72" s="14">
        <v>0.6</v>
      </c>
    </row>
    <row r="73" spans="1:16" s="9" customFormat="1" ht="15" customHeight="1" x14ac:dyDescent="0.25">
      <c r="A73" s="13" t="s">
        <v>26</v>
      </c>
      <c r="B73" s="13" t="s">
        <v>27</v>
      </c>
      <c r="C73" s="13" t="s">
        <v>5</v>
      </c>
      <c r="D73" s="14">
        <v>460557</v>
      </c>
      <c r="E73" s="15">
        <v>45033.897579826385</v>
      </c>
      <c r="F73" s="14">
        <f t="shared" si="2"/>
        <v>3.6</v>
      </c>
      <c r="G73" s="13" t="s">
        <v>51</v>
      </c>
      <c r="H73" s="13" t="s">
        <v>31</v>
      </c>
      <c r="I73" s="13" t="s">
        <v>52</v>
      </c>
      <c r="J73" s="13" t="s">
        <v>53</v>
      </c>
      <c r="K73" s="13" t="s">
        <v>32</v>
      </c>
      <c r="L73" s="13" t="s">
        <v>32</v>
      </c>
      <c r="M73" s="14">
        <v>3</v>
      </c>
      <c r="N73" s="14">
        <v>0.2</v>
      </c>
      <c r="O73" s="14">
        <v>0</v>
      </c>
      <c r="P73" s="14">
        <v>0.4</v>
      </c>
    </row>
    <row r="74" spans="1:16" s="9" customFormat="1" ht="15" customHeight="1" x14ac:dyDescent="0.25">
      <c r="A74" s="13" t="s">
        <v>26</v>
      </c>
      <c r="B74" s="13" t="s">
        <v>27</v>
      </c>
      <c r="C74" s="13" t="s">
        <v>5</v>
      </c>
      <c r="D74" s="14">
        <v>459421</v>
      </c>
      <c r="E74" s="15">
        <v>45032.937812430551</v>
      </c>
      <c r="F74" s="14">
        <f t="shared" si="2"/>
        <v>3.5</v>
      </c>
      <c r="G74" s="13" t="s">
        <v>164</v>
      </c>
      <c r="H74" s="13" t="s">
        <v>31</v>
      </c>
      <c r="I74" s="13" t="s">
        <v>165</v>
      </c>
      <c r="J74" s="13" t="s">
        <v>42</v>
      </c>
      <c r="K74" s="13" t="s">
        <v>32</v>
      </c>
      <c r="L74" s="13" t="s">
        <v>32</v>
      </c>
      <c r="M74" s="14">
        <v>3</v>
      </c>
      <c r="N74" s="14">
        <v>0.2</v>
      </c>
      <c r="O74" s="14">
        <v>0</v>
      </c>
      <c r="P74" s="14">
        <v>0.3</v>
      </c>
    </row>
    <row r="75" spans="1:16" s="9" customFormat="1" ht="15" customHeight="1" x14ac:dyDescent="0.25">
      <c r="A75" s="13" t="s">
        <v>26</v>
      </c>
      <c r="B75" s="13" t="s">
        <v>27</v>
      </c>
      <c r="C75" s="13" t="s">
        <v>5</v>
      </c>
      <c r="D75" s="14">
        <v>456971</v>
      </c>
      <c r="E75" s="15">
        <v>45028.616050844903</v>
      </c>
      <c r="F75" s="14">
        <f t="shared" si="2"/>
        <v>3.5</v>
      </c>
      <c r="G75" s="13" t="s">
        <v>184</v>
      </c>
      <c r="H75" s="13" t="s">
        <v>31</v>
      </c>
      <c r="I75" s="13" t="s">
        <v>185</v>
      </c>
      <c r="J75" s="13" t="s">
        <v>71</v>
      </c>
      <c r="K75" s="13" t="s">
        <v>32</v>
      </c>
      <c r="L75" s="13" t="s">
        <v>32</v>
      </c>
      <c r="M75" s="14">
        <v>3</v>
      </c>
      <c r="N75" s="14">
        <v>0</v>
      </c>
      <c r="O75" s="14">
        <v>0</v>
      </c>
      <c r="P75" s="14">
        <v>0.5</v>
      </c>
    </row>
    <row r="76" spans="1:16" s="9" customFormat="1" ht="15" customHeight="1" x14ac:dyDescent="0.25">
      <c r="A76" s="13" t="s">
        <v>26</v>
      </c>
      <c r="B76" s="13" t="s">
        <v>27</v>
      </c>
      <c r="C76" s="13" t="s">
        <v>5</v>
      </c>
      <c r="D76" s="14">
        <v>459688</v>
      </c>
      <c r="E76" s="15">
        <v>45033.387457037032</v>
      </c>
      <c r="F76" s="14">
        <f t="shared" si="2"/>
        <v>3.5</v>
      </c>
      <c r="G76" s="13" t="s">
        <v>130</v>
      </c>
      <c r="H76" s="13" t="s">
        <v>31</v>
      </c>
      <c r="I76" s="13" t="s">
        <v>131</v>
      </c>
      <c r="J76" s="13" t="s">
        <v>56</v>
      </c>
      <c r="K76" s="13" t="s">
        <v>32</v>
      </c>
      <c r="L76" s="13" t="s">
        <v>32</v>
      </c>
      <c r="M76" s="14">
        <v>3</v>
      </c>
      <c r="N76" s="14">
        <v>0.2</v>
      </c>
      <c r="O76" s="14">
        <v>0</v>
      </c>
      <c r="P76" s="14">
        <v>0.3</v>
      </c>
    </row>
    <row r="77" spans="1:16" s="9" customFormat="1" ht="15" customHeight="1" x14ac:dyDescent="0.25">
      <c r="A77" s="13" t="s">
        <v>26</v>
      </c>
      <c r="B77" s="13" t="s">
        <v>27</v>
      </c>
      <c r="C77" s="13" t="s">
        <v>5</v>
      </c>
      <c r="D77" s="14">
        <v>459489</v>
      </c>
      <c r="E77" s="15">
        <v>45032.993488298613</v>
      </c>
      <c r="F77" s="14">
        <f t="shared" si="2"/>
        <v>3.5</v>
      </c>
      <c r="G77" s="13" t="s">
        <v>150</v>
      </c>
      <c r="H77" s="13" t="s">
        <v>31</v>
      </c>
      <c r="I77" s="13" t="s">
        <v>151</v>
      </c>
      <c r="J77" s="13" t="s">
        <v>107</v>
      </c>
      <c r="K77" s="13" t="s">
        <v>32</v>
      </c>
      <c r="L77" s="13" t="s">
        <v>32</v>
      </c>
      <c r="M77" s="14">
        <v>3</v>
      </c>
      <c r="N77" s="14">
        <v>0.2</v>
      </c>
      <c r="O77" s="14">
        <v>0</v>
      </c>
      <c r="P77" s="14">
        <v>0.3</v>
      </c>
    </row>
    <row r="78" spans="1:16" s="9" customFormat="1" ht="15" customHeight="1" x14ac:dyDescent="0.25">
      <c r="A78" s="13" t="s">
        <v>26</v>
      </c>
      <c r="B78" s="13" t="s">
        <v>27</v>
      </c>
      <c r="C78" s="13" t="s">
        <v>5</v>
      </c>
      <c r="D78" s="14">
        <v>460330</v>
      </c>
      <c r="E78" s="15">
        <v>45033.714480254625</v>
      </c>
      <c r="F78" s="14">
        <f t="shared" si="2"/>
        <v>3.4000000000000004</v>
      </c>
      <c r="G78" s="13" t="s">
        <v>86</v>
      </c>
      <c r="H78" s="13" t="s">
        <v>31</v>
      </c>
      <c r="I78" s="13" t="s">
        <v>87</v>
      </c>
      <c r="J78" s="13" t="s">
        <v>88</v>
      </c>
      <c r="K78" s="13" t="s">
        <v>32</v>
      </c>
      <c r="L78" s="13" t="s">
        <v>32</v>
      </c>
      <c r="M78" s="14">
        <v>3</v>
      </c>
      <c r="N78" s="14">
        <v>0.2</v>
      </c>
      <c r="O78" s="14">
        <v>0</v>
      </c>
      <c r="P78" s="14">
        <v>0.2</v>
      </c>
    </row>
    <row r="79" spans="1:16" s="9" customFormat="1" ht="15" customHeight="1" x14ac:dyDescent="0.25">
      <c r="A79" s="13" t="s">
        <v>26</v>
      </c>
      <c r="B79" s="13" t="s">
        <v>27</v>
      </c>
      <c r="C79" s="13" t="s">
        <v>5</v>
      </c>
      <c r="D79" s="14">
        <v>459444</v>
      </c>
      <c r="E79" s="15">
        <v>45032.958185034717</v>
      </c>
      <c r="F79" s="14">
        <f t="shared" si="2"/>
        <v>3.4</v>
      </c>
      <c r="G79" s="13" t="s">
        <v>158</v>
      </c>
      <c r="H79" s="13" t="s">
        <v>31</v>
      </c>
      <c r="I79" s="13" t="s">
        <v>159</v>
      </c>
      <c r="J79" s="13" t="s">
        <v>71</v>
      </c>
      <c r="K79" s="13" t="s">
        <v>32</v>
      </c>
      <c r="L79" s="13" t="s">
        <v>32</v>
      </c>
      <c r="M79" s="14">
        <v>3</v>
      </c>
      <c r="N79" s="14">
        <v>0.4</v>
      </c>
      <c r="O79" s="14">
        <v>0</v>
      </c>
      <c r="P79" s="14">
        <v>0</v>
      </c>
    </row>
    <row r="80" spans="1:16" s="9" customFormat="1" ht="15" customHeight="1" x14ac:dyDescent="0.25">
      <c r="A80" s="13" t="s">
        <v>26</v>
      </c>
      <c r="B80" s="13" t="s">
        <v>27</v>
      </c>
      <c r="C80" s="13" t="s">
        <v>5</v>
      </c>
      <c r="D80" s="14">
        <v>460316</v>
      </c>
      <c r="E80" s="15">
        <v>45033.703566770833</v>
      </c>
      <c r="F80" s="14">
        <f t="shared" si="2"/>
        <v>3.4</v>
      </c>
      <c r="G80" s="13" t="s">
        <v>89</v>
      </c>
      <c r="H80" s="13" t="s">
        <v>31</v>
      </c>
      <c r="I80" s="13" t="s">
        <v>90</v>
      </c>
      <c r="J80" s="13" t="s">
        <v>91</v>
      </c>
      <c r="K80" s="13" t="s">
        <v>32</v>
      </c>
      <c r="L80" s="13" t="s">
        <v>32</v>
      </c>
      <c r="M80" s="14">
        <v>3</v>
      </c>
      <c r="N80" s="14">
        <v>0</v>
      </c>
      <c r="O80" s="14">
        <v>0</v>
      </c>
      <c r="P80" s="14">
        <v>0.4</v>
      </c>
    </row>
    <row r="81" spans="1:16" s="9" customFormat="1" ht="15" customHeight="1" x14ac:dyDescent="0.25">
      <c r="A81" s="13" t="s">
        <v>26</v>
      </c>
      <c r="B81" s="13" t="s">
        <v>27</v>
      </c>
      <c r="C81" s="13" t="s">
        <v>5</v>
      </c>
      <c r="D81" s="14">
        <v>459485</v>
      </c>
      <c r="E81" s="15">
        <v>45032.985693368057</v>
      </c>
      <c r="F81" s="14">
        <f t="shared" si="2"/>
        <v>3.4</v>
      </c>
      <c r="G81" s="13" t="s">
        <v>152</v>
      </c>
      <c r="H81" s="13" t="s">
        <v>31</v>
      </c>
      <c r="I81" s="13" t="s">
        <v>153</v>
      </c>
      <c r="J81" s="13" t="s">
        <v>107</v>
      </c>
      <c r="K81" s="13" t="s">
        <v>32</v>
      </c>
      <c r="L81" s="13" t="s">
        <v>32</v>
      </c>
      <c r="M81" s="14">
        <v>3</v>
      </c>
      <c r="N81" s="14">
        <v>0</v>
      </c>
      <c r="O81" s="14">
        <v>0</v>
      </c>
      <c r="P81" s="14">
        <v>0.4</v>
      </c>
    </row>
    <row r="82" spans="1:16" s="9" customFormat="1" ht="15" customHeight="1" x14ac:dyDescent="0.25">
      <c r="A82" s="13" t="s">
        <v>26</v>
      </c>
      <c r="B82" s="13" t="s">
        <v>27</v>
      </c>
      <c r="C82" s="13" t="s">
        <v>5</v>
      </c>
      <c r="D82" s="14">
        <v>460091</v>
      </c>
      <c r="E82" s="15">
        <v>45033.584967662035</v>
      </c>
      <c r="F82" s="14">
        <f t="shared" si="2"/>
        <v>3.3</v>
      </c>
      <c r="G82" s="13" t="s">
        <v>101</v>
      </c>
      <c r="H82" s="13" t="s">
        <v>31</v>
      </c>
      <c r="I82" s="13" t="s">
        <v>102</v>
      </c>
      <c r="J82" s="13" t="s">
        <v>88</v>
      </c>
      <c r="K82" s="13" t="s">
        <v>32</v>
      </c>
      <c r="L82" s="13" t="s">
        <v>32</v>
      </c>
      <c r="M82" s="14">
        <v>3</v>
      </c>
      <c r="N82" s="14">
        <v>0</v>
      </c>
      <c r="O82" s="14">
        <v>0</v>
      </c>
      <c r="P82" s="14">
        <v>0.3</v>
      </c>
    </row>
    <row r="83" spans="1:16" s="9" customFormat="1" ht="15" customHeight="1" x14ac:dyDescent="0.25">
      <c r="A83" s="13" t="s">
        <v>26</v>
      </c>
      <c r="B83" s="13" t="s">
        <v>27</v>
      </c>
      <c r="C83" s="13" t="s">
        <v>5</v>
      </c>
      <c r="D83" s="14">
        <v>460356</v>
      </c>
      <c r="E83" s="15">
        <v>45033.749242731479</v>
      </c>
      <c r="F83" s="14">
        <f t="shared" si="2"/>
        <v>3.2</v>
      </c>
      <c r="G83" s="13" t="s">
        <v>79</v>
      </c>
      <c r="H83" s="13" t="s">
        <v>31</v>
      </c>
      <c r="I83" s="13" t="s">
        <v>80</v>
      </c>
      <c r="J83" s="13" t="s">
        <v>56</v>
      </c>
      <c r="K83" s="13" t="s">
        <v>32</v>
      </c>
      <c r="L83" s="13" t="s">
        <v>32</v>
      </c>
      <c r="M83" s="14">
        <v>3</v>
      </c>
      <c r="N83" s="14">
        <v>0.2</v>
      </c>
      <c r="O83" s="14">
        <v>0</v>
      </c>
      <c r="P83" s="14">
        <v>0</v>
      </c>
    </row>
    <row r="84" spans="1:16" s="9" customFormat="1" ht="15" customHeight="1" x14ac:dyDescent="0.25">
      <c r="A84" s="13" t="s">
        <v>26</v>
      </c>
      <c r="B84" s="13" t="s">
        <v>27</v>
      </c>
      <c r="C84" s="13" t="s">
        <v>5</v>
      </c>
      <c r="D84" s="14">
        <v>460495</v>
      </c>
      <c r="E84" s="15">
        <v>45033.832519664349</v>
      </c>
      <c r="F84" s="14">
        <f t="shared" si="2"/>
        <v>3.2</v>
      </c>
      <c r="G84" s="13" t="s">
        <v>62</v>
      </c>
      <c r="H84" s="13" t="s">
        <v>31</v>
      </c>
      <c r="I84" s="13" t="s">
        <v>63</v>
      </c>
      <c r="J84" s="13" t="s">
        <v>64</v>
      </c>
      <c r="K84" s="13" t="s">
        <v>32</v>
      </c>
      <c r="L84" s="13" t="s">
        <v>32</v>
      </c>
      <c r="M84" s="14">
        <v>3</v>
      </c>
      <c r="N84" s="14">
        <v>0.2</v>
      </c>
      <c r="O84" s="14">
        <v>0</v>
      </c>
      <c r="P84" s="14">
        <v>0</v>
      </c>
    </row>
    <row r="85" spans="1:16" s="9" customFormat="1" ht="15" customHeight="1" x14ac:dyDescent="0.25">
      <c r="A85" s="13" t="s">
        <v>26</v>
      </c>
      <c r="B85" s="13" t="s">
        <v>27</v>
      </c>
      <c r="C85" s="13" t="s">
        <v>5</v>
      </c>
      <c r="D85" s="14">
        <v>460381</v>
      </c>
      <c r="E85" s="15">
        <v>45033.771639814811</v>
      </c>
      <c r="F85" s="14">
        <f t="shared" si="2"/>
        <v>3.2</v>
      </c>
      <c r="G85" s="13" t="s">
        <v>75</v>
      </c>
      <c r="H85" s="13" t="s">
        <v>31</v>
      </c>
      <c r="I85" s="13" t="s">
        <v>76</v>
      </c>
      <c r="J85" s="13" t="s">
        <v>30</v>
      </c>
      <c r="K85" s="13" t="s">
        <v>32</v>
      </c>
      <c r="L85" s="13" t="s">
        <v>32</v>
      </c>
      <c r="M85" s="14">
        <v>3</v>
      </c>
      <c r="N85" s="14">
        <v>0.2</v>
      </c>
      <c r="O85" s="14">
        <v>0</v>
      </c>
      <c r="P85" s="14">
        <v>0</v>
      </c>
    </row>
    <row r="86" spans="1:16" s="9" customFormat="1" ht="15" customHeight="1" x14ac:dyDescent="0.25">
      <c r="A86" s="13" t="s">
        <v>26</v>
      </c>
      <c r="B86" s="13" t="s">
        <v>27</v>
      </c>
      <c r="C86" s="13" t="s">
        <v>5</v>
      </c>
      <c r="D86" s="14">
        <v>459380</v>
      </c>
      <c r="E86" s="15">
        <v>45032.913057106482</v>
      </c>
      <c r="F86" s="14">
        <f t="shared" si="2"/>
        <v>3</v>
      </c>
      <c r="G86" s="13" t="s">
        <v>166</v>
      </c>
      <c r="H86" s="13" t="s">
        <v>31</v>
      </c>
      <c r="I86" s="13" t="s">
        <v>167</v>
      </c>
      <c r="J86" s="13" t="s">
        <v>168</v>
      </c>
      <c r="K86" s="13" t="s">
        <v>32</v>
      </c>
      <c r="L86" s="13" t="s">
        <v>32</v>
      </c>
      <c r="M86" s="14">
        <v>3</v>
      </c>
      <c r="N86" s="14">
        <v>0</v>
      </c>
      <c r="O86" s="14">
        <v>0</v>
      </c>
      <c r="P86" s="14">
        <v>0</v>
      </c>
    </row>
    <row r="87" spans="1:16" s="9" customFormat="1" ht="15" customHeight="1" x14ac:dyDescent="0.25">
      <c r="A87" s="13" t="s">
        <v>26</v>
      </c>
      <c r="B87" s="13" t="s">
        <v>27</v>
      </c>
      <c r="C87" s="13" t="s">
        <v>5</v>
      </c>
      <c r="D87" s="14">
        <v>452530</v>
      </c>
      <c r="E87" s="15">
        <v>45020.628641307871</v>
      </c>
      <c r="F87" s="14">
        <f t="shared" si="2"/>
        <v>3</v>
      </c>
      <c r="G87" s="13" t="s">
        <v>216</v>
      </c>
      <c r="H87" s="13" t="s">
        <v>31</v>
      </c>
      <c r="I87" s="16" t="s">
        <v>217</v>
      </c>
      <c r="J87" s="13" t="s">
        <v>53</v>
      </c>
      <c r="K87" s="13" t="s">
        <v>32</v>
      </c>
      <c r="L87" s="13" t="s">
        <v>32</v>
      </c>
      <c r="M87" s="14">
        <v>3</v>
      </c>
      <c r="N87" s="14">
        <v>0</v>
      </c>
      <c r="O87" s="14">
        <v>0</v>
      </c>
      <c r="P87" s="14">
        <v>0</v>
      </c>
    </row>
    <row r="88" spans="1:16" s="9" customFormat="1" ht="15" customHeight="1" x14ac:dyDescent="0.25">
      <c r="A88" s="13" t="s">
        <v>26</v>
      </c>
      <c r="B88" s="13" t="s">
        <v>27</v>
      </c>
      <c r="C88" s="13" t="s">
        <v>5</v>
      </c>
      <c r="D88" s="14">
        <v>454400</v>
      </c>
      <c r="E88" s="15">
        <v>45023.033182326384</v>
      </c>
      <c r="F88" s="14">
        <f t="shared" si="2"/>
        <v>3</v>
      </c>
      <c r="G88" s="13" t="s">
        <v>207</v>
      </c>
      <c r="H88" s="13" t="s">
        <v>31</v>
      </c>
      <c r="I88" s="16" t="s">
        <v>208</v>
      </c>
      <c r="J88" s="13" t="s">
        <v>47</v>
      </c>
      <c r="K88" s="13" t="s">
        <v>32</v>
      </c>
      <c r="L88" s="13" t="s">
        <v>32</v>
      </c>
      <c r="M88" s="14">
        <v>3</v>
      </c>
      <c r="N88" s="14">
        <v>0</v>
      </c>
      <c r="O88" s="14">
        <v>0</v>
      </c>
      <c r="P88" s="14">
        <v>0</v>
      </c>
    </row>
    <row r="89" spans="1:16" s="9" customFormat="1" ht="15" customHeight="1" x14ac:dyDescent="0.25">
      <c r="A89" s="13" t="s">
        <v>26</v>
      </c>
      <c r="B89" s="13" t="s">
        <v>27</v>
      </c>
      <c r="C89" s="13" t="s">
        <v>5</v>
      </c>
      <c r="D89" s="14">
        <v>460560</v>
      </c>
      <c r="E89" s="15">
        <v>45033.898775914349</v>
      </c>
      <c r="F89" s="14">
        <f t="shared" si="2"/>
        <v>3</v>
      </c>
      <c r="G89" s="13" t="s">
        <v>48</v>
      </c>
      <c r="H89" s="13" t="s">
        <v>31</v>
      </c>
      <c r="I89" s="13" t="s">
        <v>49</v>
      </c>
      <c r="J89" s="13" t="s">
        <v>50</v>
      </c>
      <c r="K89" s="13" t="s">
        <v>32</v>
      </c>
      <c r="L89" s="13" t="s">
        <v>32</v>
      </c>
      <c r="M89" s="14">
        <v>3</v>
      </c>
      <c r="N89" s="14">
        <v>0</v>
      </c>
      <c r="O89" s="14">
        <v>0</v>
      </c>
      <c r="P89" s="14">
        <v>0</v>
      </c>
    </row>
    <row r="90" spans="1:16" s="9" customFormat="1" ht="15" customHeight="1" x14ac:dyDescent="0.25">
      <c r="A90" s="13" t="s">
        <v>26</v>
      </c>
      <c r="B90" s="13" t="s">
        <v>27</v>
      </c>
      <c r="C90" s="13" t="s">
        <v>5</v>
      </c>
      <c r="D90" s="14">
        <v>459669</v>
      </c>
      <c r="E90" s="15">
        <v>45033.375789791666</v>
      </c>
      <c r="F90" s="14">
        <f t="shared" si="2"/>
        <v>3</v>
      </c>
      <c r="G90" s="13" t="s">
        <v>135</v>
      </c>
      <c r="H90" s="13" t="s">
        <v>31</v>
      </c>
      <c r="I90" s="13" t="s">
        <v>136</v>
      </c>
      <c r="J90" s="13" t="s">
        <v>137</v>
      </c>
      <c r="K90" s="13" t="s">
        <v>32</v>
      </c>
      <c r="L90" s="13" t="s">
        <v>32</v>
      </c>
      <c r="M90" s="14">
        <v>3</v>
      </c>
      <c r="N90" s="14">
        <v>0</v>
      </c>
      <c r="O90" s="14">
        <v>0</v>
      </c>
      <c r="P90" s="14">
        <v>0</v>
      </c>
    </row>
    <row r="91" spans="1:16" s="9" customFormat="1" ht="15" customHeight="1" x14ac:dyDescent="0.25">
      <c r="A91" s="13" t="s">
        <v>26</v>
      </c>
      <c r="B91" s="13" t="s">
        <v>27</v>
      </c>
      <c r="C91" s="13" t="s">
        <v>5</v>
      </c>
      <c r="D91" s="14">
        <v>459541</v>
      </c>
      <c r="E91" s="15">
        <v>45033.068659398145</v>
      </c>
      <c r="F91" s="14">
        <f t="shared" si="2"/>
        <v>3</v>
      </c>
      <c r="G91" s="13" t="s">
        <v>142</v>
      </c>
      <c r="H91" s="13" t="s">
        <v>31</v>
      </c>
      <c r="I91" s="13" t="s">
        <v>143</v>
      </c>
      <c r="J91" s="13" t="s">
        <v>134</v>
      </c>
      <c r="K91" s="13" t="s">
        <v>32</v>
      </c>
      <c r="L91" s="13" t="s">
        <v>32</v>
      </c>
      <c r="M91" s="14">
        <v>3</v>
      </c>
      <c r="N91" s="14">
        <v>0</v>
      </c>
      <c r="O91" s="14">
        <v>0</v>
      </c>
      <c r="P91" s="14">
        <v>0</v>
      </c>
    </row>
    <row r="92" spans="1:16" s="9" customFormat="1" ht="15" customHeight="1" x14ac:dyDescent="0.25">
      <c r="A92" s="13" t="s">
        <v>26</v>
      </c>
      <c r="B92" s="13" t="s">
        <v>27</v>
      </c>
      <c r="C92" s="13" t="s">
        <v>5</v>
      </c>
      <c r="D92" s="14">
        <v>460388</v>
      </c>
      <c r="E92" s="15">
        <v>45033.776286134256</v>
      </c>
      <c r="F92" s="14">
        <f t="shared" si="2"/>
        <v>3</v>
      </c>
      <c r="G92" s="13" t="s">
        <v>72</v>
      </c>
      <c r="H92" s="13" t="s">
        <v>31</v>
      </c>
      <c r="I92" s="13" t="s">
        <v>73</v>
      </c>
      <c r="J92" s="13" t="s">
        <v>74</v>
      </c>
      <c r="K92" s="13" t="s">
        <v>32</v>
      </c>
      <c r="L92" s="13" t="s">
        <v>32</v>
      </c>
      <c r="M92" s="14">
        <v>3</v>
      </c>
      <c r="N92" s="14">
        <v>0</v>
      </c>
      <c r="O92" s="14">
        <v>0</v>
      </c>
      <c r="P92" s="14">
        <v>0</v>
      </c>
    </row>
    <row r="93" spans="1:16" s="9" customFormat="1" ht="15" customHeight="1" x14ac:dyDescent="0.25">
      <c r="A93" s="13" t="s">
        <v>26</v>
      </c>
      <c r="B93" s="13" t="s">
        <v>27</v>
      </c>
      <c r="C93" s="13" t="s">
        <v>5</v>
      </c>
      <c r="D93" s="14">
        <v>459551</v>
      </c>
      <c r="E93" s="15">
        <v>45033.160155486112</v>
      </c>
      <c r="F93" s="14">
        <f t="shared" si="2"/>
        <v>3</v>
      </c>
      <c r="G93" s="13" t="s">
        <v>140</v>
      </c>
      <c r="H93" s="13" t="s">
        <v>31</v>
      </c>
      <c r="I93" s="13" t="s">
        <v>141</v>
      </c>
      <c r="J93" s="13" t="s">
        <v>50</v>
      </c>
      <c r="K93" s="13" t="s">
        <v>32</v>
      </c>
      <c r="L93" s="13" t="s">
        <v>32</v>
      </c>
      <c r="M93" s="14">
        <v>3</v>
      </c>
      <c r="N93" s="14">
        <v>0</v>
      </c>
      <c r="O93" s="14">
        <v>0</v>
      </c>
      <c r="P93" s="14">
        <v>0</v>
      </c>
    </row>
    <row r="94" spans="1:16" s="9" customFormat="1" ht="15" customHeight="1" x14ac:dyDescent="0.25">
      <c r="A94" s="13" t="s">
        <v>26</v>
      </c>
      <c r="B94" s="13" t="s">
        <v>27</v>
      </c>
      <c r="C94" s="13" t="s">
        <v>5</v>
      </c>
      <c r="D94" s="14">
        <v>456567</v>
      </c>
      <c r="E94" s="15">
        <v>45027.78406140046</v>
      </c>
      <c r="F94" s="14">
        <f t="shared" si="2"/>
        <v>3</v>
      </c>
      <c r="G94" s="13" t="s">
        <v>188</v>
      </c>
      <c r="H94" s="13" t="s">
        <v>31</v>
      </c>
      <c r="I94" s="13" t="s">
        <v>189</v>
      </c>
      <c r="J94" s="13" t="s">
        <v>190</v>
      </c>
      <c r="K94" s="13" t="s">
        <v>32</v>
      </c>
      <c r="L94" s="13" t="s">
        <v>32</v>
      </c>
      <c r="M94" s="14">
        <v>3</v>
      </c>
      <c r="N94" s="14">
        <v>0</v>
      </c>
      <c r="O94" s="14">
        <v>0</v>
      </c>
      <c r="P94" s="14">
        <v>0</v>
      </c>
    </row>
    <row r="95" spans="1:16" s="9" customFormat="1" ht="15" customHeight="1" x14ac:dyDescent="0.25">
      <c r="A95" s="13" t="s">
        <v>26</v>
      </c>
      <c r="B95" s="13" t="s">
        <v>27</v>
      </c>
      <c r="C95" s="13" t="s">
        <v>5</v>
      </c>
      <c r="D95" s="14">
        <v>460662</v>
      </c>
      <c r="E95" s="15">
        <v>45033.987791319443</v>
      </c>
      <c r="F95" s="14">
        <f t="shared" si="2"/>
        <v>3</v>
      </c>
      <c r="G95" s="13" t="s">
        <v>28</v>
      </c>
      <c r="H95" s="13" t="s">
        <v>31</v>
      </c>
      <c r="I95" s="13" t="s">
        <v>29</v>
      </c>
      <c r="J95" s="13" t="s">
        <v>30</v>
      </c>
      <c r="K95" s="13" t="s">
        <v>32</v>
      </c>
      <c r="L95" s="13" t="s">
        <v>32</v>
      </c>
      <c r="M95" s="14">
        <v>3</v>
      </c>
      <c r="N95" s="14">
        <v>0</v>
      </c>
      <c r="O95" s="14">
        <v>0</v>
      </c>
      <c r="P95" s="14">
        <v>0</v>
      </c>
    </row>
    <row r="96" spans="1:16" s="9" customFormat="1" ht="15" customHeight="1" x14ac:dyDescent="0.25">
      <c r="A96" s="13" t="s">
        <v>26</v>
      </c>
      <c r="B96" s="13" t="s">
        <v>27</v>
      </c>
      <c r="C96" s="13" t="s">
        <v>5</v>
      </c>
      <c r="D96" s="14">
        <v>459430</v>
      </c>
      <c r="E96" s="15">
        <v>45032.951277476852</v>
      </c>
      <c r="F96" s="14">
        <f t="shared" si="2"/>
        <v>3</v>
      </c>
      <c r="G96" s="13" t="s">
        <v>162</v>
      </c>
      <c r="H96" s="13" t="s">
        <v>31</v>
      </c>
      <c r="I96" s="13" t="s">
        <v>163</v>
      </c>
      <c r="J96" s="13" t="s">
        <v>56</v>
      </c>
      <c r="K96" s="13" t="s">
        <v>32</v>
      </c>
      <c r="L96" s="13" t="s">
        <v>32</v>
      </c>
      <c r="M96" s="14">
        <v>3</v>
      </c>
      <c r="N96" s="14">
        <v>0</v>
      </c>
      <c r="O96" s="14">
        <v>0</v>
      </c>
      <c r="P96" s="14">
        <v>0</v>
      </c>
    </row>
    <row r="97" spans="1:16" s="9" customFormat="1" ht="15" customHeight="1" x14ac:dyDescent="0.25">
      <c r="A97" s="13" t="s">
        <v>26</v>
      </c>
      <c r="B97" s="13" t="s">
        <v>27</v>
      </c>
      <c r="C97" s="13" t="s">
        <v>5</v>
      </c>
      <c r="D97" s="14">
        <v>451954</v>
      </c>
      <c r="E97" s="15">
        <v>45020.052273807865</v>
      </c>
      <c r="F97" s="14">
        <f t="shared" si="2"/>
        <v>1.2</v>
      </c>
      <c r="G97" s="13" t="s">
        <v>221</v>
      </c>
      <c r="H97" s="13" t="s">
        <v>31</v>
      </c>
      <c r="I97" s="16" t="s">
        <v>222</v>
      </c>
      <c r="J97" s="13" t="s">
        <v>223</v>
      </c>
      <c r="K97" s="13" t="s">
        <v>32</v>
      </c>
      <c r="L97" s="13" t="s">
        <v>32</v>
      </c>
      <c r="M97" s="14">
        <v>0</v>
      </c>
      <c r="N97" s="14">
        <v>0.2</v>
      </c>
      <c r="O97" s="14">
        <v>0</v>
      </c>
      <c r="P97" s="14">
        <v>1</v>
      </c>
    </row>
    <row r="98" spans="1:16" s="9" customFormat="1" ht="15" customHeight="1" x14ac:dyDescent="0.25">
      <c r="A98" s="13" t="s">
        <v>26</v>
      </c>
      <c r="B98" s="13" t="s">
        <v>27</v>
      </c>
      <c r="C98" s="13" t="s">
        <v>5</v>
      </c>
      <c r="D98" s="14">
        <v>460231</v>
      </c>
      <c r="E98" s="15">
        <v>45033.652164571758</v>
      </c>
      <c r="F98" s="14">
        <f t="shared" si="2"/>
        <v>0.2</v>
      </c>
      <c r="G98" s="13" t="s">
        <v>97</v>
      </c>
      <c r="H98" s="13" t="s">
        <v>31</v>
      </c>
      <c r="I98" s="13" t="s">
        <v>98</v>
      </c>
      <c r="J98" s="13" t="s">
        <v>59</v>
      </c>
      <c r="K98" s="13" t="s">
        <v>32</v>
      </c>
      <c r="L98" s="13" t="s">
        <v>32</v>
      </c>
      <c r="M98" s="14">
        <v>0</v>
      </c>
      <c r="N98" s="14">
        <v>0.2</v>
      </c>
      <c r="O98" s="14">
        <v>0</v>
      </c>
      <c r="P98" s="14">
        <v>0</v>
      </c>
    </row>
    <row r="99" spans="1:16" s="9" customFormat="1" ht="15" customHeight="1" x14ac:dyDescent="0.25">
      <c r="A99" s="13" t="s">
        <v>26</v>
      </c>
      <c r="B99" s="13" t="s">
        <v>27</v>
      </c>
      <c r="C99" s="13" t="s">
        <v>5</v>
      </c>
      <c r="D99" s="14">
        <v>459509</v>
      </c>
      <c r="E99" s="15">
        <v>45033.02504792824</v>
      </c>
      <c r="F99" s="14">
        <f t="shared" si="2"/>
        <v>0</v>
      </c>
      <c r="G99" s="13" t="s">
        <v>146</v>
      </c>
      <c r="H99" s="13" t="s">
        <v>31</v>
      </c>
      <c r="I99" s="13" t="s">
        <v>147</v>
      </c>
      <c r="J99" s="13" t="s">
        <v>56</v>
      </c>
      <c r="K99" s="13" t="s">
        <v>32</v>
      </c>
      <c r="L99" s="13" t="s">
        <v>32</v>
      </c>
      <c r="M99" s="14">
        <v>0</v>
      </c>
      <c r="N99" s="14">
        <v>0</v>
      </c>
      <c r="O99" s="14">
        <v>0</v>
      </c>
      <c r="P99" s="14">
        <v>0</v>
      </c>
    </row>
  </sheetData>
  <autoFilter ref="A1:P99">
    <sortState ref="A2:P99">
      <sortCondition ref="C2:C99" customList="CLASSIFICADO,CANCELADO,DESCLASSIFICADO"/>
    </sortState>
  </autoFilter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G14" sqref="G14"/>
    </sheetView>
  </sheetViews>
  <sheetFormatPr defaultRowHeight="15" x14ac:dyDescent="0.25"/>
  <cols>
    <col min="1" max="1" width="8.85546875" style="8" bestFit="1" customWidth="1"/>
    <col min="2" max="2" width="18" style="8" bestFit="1" customWidth="1"/>
    <col min="3" max="3" width="19.42578125" style="8" bestFit="1" customWidth="1"/>
    <col min="4" max="4" width="11.28515625" style="8" customWidth="1"/>
    <col min="5" max="6" width="18.5703125" style="8" bestFit="1" customWidth="1"/>
    <col min="7" max="7" width="42.140625" style="8" bestFit="1" customWidth="1"/>
    <col min="8" max="8" width="43.5703125" style="8" bestFit="1" customWidth="1"/>
    <col min="9" max="9" width="13.85546875" style="8" customWidth="1"/>
    <col min="10" max="10" width="6.42578125" style="8" bestFit="1" customWidth="1"/>
    <col min="11" max="11" width="10.5703125" style="8" customWidth="1"/>
    <col min="12" max="12" width="14.28515625" style="8" customWidth="1"/>
    <col min="13" max="13" width="12.5703125" style="8" customWidth="1"/>
    <col min="14" max="14" width="14.7109375" style="8" customWidth="1"/>
    <col min="15" max="15" width="18.42578125" style="8" customWidth="1"/>
    <col min="16" max="16384" width="9.140625" style="8"/>
  </cols>
  <sheetData>
    <row r="1" spans="1:15" ht="60" x14ac:dyDescent="0.25">
      <c r="A1" s="11" t="s">
        <v>10</v>
      </c>
      <c r="B1" s="11" t="s">
        <v>11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2" t="s">
        <v>18</v>
      </c>
      <c r="J1" s="11" t="s">
        <v>19</v>
      </c>
      <c r="K1" s="11" t="s">
        <v>20</v>
      </c>
      <c r="L1" s="11" t="s">
        <v>21</v>
      </c>
      <c r="M1" s="11" t="s">
        <v>22</v>
      </c>
      <c r="N1" s="11" t="s">
        <v>23</v>
      </c>
      <c r="O1" s="11" t="s">
        <v>24</v>
      </c>
    </row>
    <row r="2" spans="1:15" s="9" customFormat="1" ht="15" customHeight="1" x14ac:dyDescent="0.25">
      <c r="A2" s="13" t="s">
        <v>26</v>
      </c>
      <c r="B2" s="13" t="s">
        <v>27</v>
      </c>
      <c r="C2" s="13" t="s">
        <v>4</v>
      </c>
      <c r="D2" s="14">
        <v>457965</v>
      </c>
      <c r="E2" s="15">
        <v>45030.432846111107</v>
      </c>
      <c r="F2" s="14">
        <f t="shared" ref="F2:F9" si="0">SUM(M2+N2+O2)</f>
        <v>3.6</v>
      </c>
      <c r="G2" s="13" t="s">
        <v>242</v>
      </c>
      <c r="H2" s="13" t="s">
        <v>252</v>
      </c>
      <c r="I2" s="13" t="s">
        <v>243</v>
      </c>
      <c r="J2" s="13" t="s">
        <v>107</v>
      </c>
      <c r="K2" s="13" t="s">
        <v>33</v>
      </c>
      <c r="L2" s="13" t="s">
        <v>32</v>
      </c>
      <c r="M2" s="14">
        <v>3</v>
      </c>
      <c r="N2" s="14">
        <v>0</v>
      </c>
      <c r="O2" s="14">
        <v>0.6</v>
      </c>
    </row>
    <row r="3" spans="1:15" s="9" customFormat="1" ht="15" customHeight="1" x14ac:dyDescent="0.25">
      <c r="A3" s="13" t="s">
        <v>26</v>
      </c>
      <c r="B3" s="13" t="s">
        <v>27</v>
      </c>
      <c r="C3" s="13" t="s">
        <v>6</v>
      </c>
      <c r="D3" s="14">
        <v>460064</v>
      </c>
      <c r="E3" s="15">
        <v>45033.570839791668</v>
      </c>
      <c r="F3" s="14">
        <f t="shared" si="0"/>
        <v>4.0999999999999996</v>
      </c>
      <c r="G3" s="13" t="s">
        <v>246</v>
      </c>
      <c r="H3" s="13" t="s">
        <v>252</v>
      </c>
      <c r="I3" s="13" t="s">
        <v>247</v>
      </c>
      <c r="J3" s="13" t="s">
        <v>59</v>
      </c>
      <c r="K3" s="13" t="s">
        <v>32</v>
      </c>
      <c r="L3" s="13" t="s">
        <v>32</v>
      </c>
      <c r="M3" s="14">
        <v>3</v>
      </c>
      <c r="N3" s="14">
        <v>0</v>
      </c>
      <c r="O3" s="14">
        <v>1.1000000000000001</v>
      </c>
    </row>
    <row r="4" spans="1:15" s="9" customFormat="1" ht="15" customHeight="1" x14ac:dyDescent="0.25">
      <c r="A4" s="13" t="s">
        <v>26</v>
      </c>
      <c r="B4" s="13" t="s">
        <v>27</v>
      </c>
      <c r="C4" s="13" t="s">
        <v>5</v>
      </c>
      <c r="D4" s="14">
        <v>454122</v>
      </c>
      <c r="E4" s="15">
        <v>45022.645101759255</v>
      </c>
      <c r="F4" s="14">
        <f t="shared" si="0"/>
        <v>6.2</v>
      </c>
      <c r="G4" s="13" t="s">
        <v>238</v>
      </c>
      <c r="H4" s="13" t="s">
        <v>252</v>
      </c>
      <c r="I4" s="13" t="s">
        <v>239</v>
      </c>
      <c r="J4" s="13" t="s">
        <v>91</v>
      </c>
      <c r="K4" s="13" t="s">
        <v>33</v>
      </c>
      <c r="L4" s="13" t="s">
        <v>32</v>
      </c>
      <c r="M4" s="14">
        <v>3</v>
      </c>
      <c r="N4" s="14">
        <v>2.4</v>
      </c>
      <c r="O4" s="14">
        <v>0.8</v>
      </c>
    </row>
    <row r="5" spans="1:15" s="9" customFormat="1" ht="15" customHeight="1" x14ac:dyDescent="0.25">
      <c r="A5" s="13" t="s">
        <v>26</v>
      </c>
      <c r="B5" s="13" t="s">
        <v>27</v>
      </c>
      <c r="C5" s="13" t="s">
        <v>5</v>
      </c>
      <c r="D5" s="14">
        <v>454140</v>
      </c>
      <c r="E5" s="15">
        <v>45022.662745879628</v>
      </c>
      <c r="F5" s="14">
        <f t="shared" si="0"/>
        <v>5.6000000000000005</v>
      </c>
      <c r="G5" s="13" t="s">
        <v>240</v>
      </c>
      <c r="H5" s="13" t="s">
        <v>252</v>
      </c>
      <c r="I5" s="13" t="s">
        <v>241</v>
      </c>
      <c r="J5" s="13" t="s">
        <v>96</v>
      </c>
      <c r="K5" s="13" t="s">
        <v>33</v>
      </c>
      <c r="L5" s="13" t="s">
        <v>32</v>
      </c>
      <c r="M5" s="14">
        <v>3</v>
      </c>
      <c r="N5" s="14">
        <v>2.4</v>
      </c>
      <c r="O5" s="14">
        <v>0.2</v>
      </c>
    </row>
    <row r="6" spans="1:15" s="9" customFormat="1" ht="15" customHeight="1" x14ac:dyDescent="0.25">
      <c r="A6" s="13" t="s">
        <v>26</v>
      </c>
      <c r="B6" s="13" t="s">
        <v>27</v>
      </c>
      <c r="C6" s="13" t="s">
        <v>5</v>
      </c>
      <c r="D6" s="14">
        <v>459495</v>
      </c>
      <c r="E6" s="15">
        <v>45033.003767719907</v>
      </c>
      <c r="F6" s="14">
        <f t="shared" si="0"/>
        <v>4.6999999999999993</v>
      </c>
      <c r="G6" s="13" t="s">
        <v>244</v>
      </c>
      <c r="H6" s="13" t="s">
        <v>252</v>
      </c>
      <c r="I6" s="13" t="s">
        <v>245</v>
      </c>
      <c r="J6" s="13" t="s">
        <v>127</v>
      </c>
      <c r="K6" s="13" t="s">
        <v>32</v>
      </c>
      <c r="L6" s="13" t="s">
        <v>32</v>
      </c>
      <c r="M6" s="14">
        <v>3</v>
      </c>
      <c r="N6" s="14">
        <v>0</v>
      </c>
      <c r="O6" s="14">
        <v>1.6999999999999997</v>
      </c>
    </row>
    <row r="7" spans="1:15" s="9" customFormat="1" ht="15" customHeight="1" x14ac:dyDescent="0.25">
      <c r="A7" s="13" t="s">
        <v>26</v>
      </c>
      <c r="B7" s="13" t="s">
        <v>27</v>
      </c>
      <c r="C7" s="13" t="s">
        <v>5</v>
      </c>
      <c r="D7" s="14">
        <v>460063</v>
      </c>
      <c r="E7" s="15">
        <v>45033.57081853009</v>
      </c>
      <c r="F7" s="14">
        <f t="shared" si="0"/>
        <v>4.0999999999999996</v>
      </c>
      <c r="G7" s="13" t="s">
        <v>246</v>
      </c>
      <c r="H7" s="13" t="s">
        <v>252</v>
      </c>
      <c r="I7" s="13" t="s">
        <v>247</v>
      </c>
      <c r="J7" s="13" t="s">
        <v>59</v>
      </c>
      <c r="K7" s="13" t="s">
        <v>32</v>
      </c>
      <c r="L7" s="13" t="s">
        <v>32</v>
      </c>
      <c r="M7" s="14">
        <v>3</v>
      </c>
      <c r="N7" s="14">
        <v>0</v>
      </c>
      <c r="O7" s="14">
        <v>1.1000000000000001</v>
      </c>
    </row>
    <row r="8" spans="1:15" s="9" customFormat="1" ht="15" customHeight="1" x14ac:dyDescent="0.25">
      <c r="A8" s="13" t="s">
        <v>26</v>
      </c>
      <c r="B8" s="13" t="s">
        <v>27</v>
      </c>
      <c r="C8" s="13" t="s">
        <v>5</v>
      </c>
      <c r="D8" s="14">
        <v>460604</v>
      </c>
      <c r="E8" s="15">
        <v>45033.928588969902</v>
      </c>
      <c r="F8" s="14">
        <f t="shared" si="0"/>
        <v>3.2</v>
      </c>
      <c r="G8" s="13" t="s">
        <v>250</v>
      </c>
      <c r="H8" s="13" t="s">
        <v>252</v>
      </c>
      <c r="I8" s="13" t="s">
        <v>251</v>
      </c>
      <c r="J8" s="13" t="s">
        <v>96</v>
      </c>
      <c r="K8" s="13" t="s">
        <v>32</v>
      </c>
      <c r="L8" s="13" t="s">
        <v>32</v>
      </c>
      <c r="M8" s="14">
        <v>3</v>
      </c>
      <c r="N8" s="14">
        <v>0</v>
      </c>
      <c r="O8" s="14">
        <v>0.2</v>
      </c>
    </row>
    <row r="9" spans="1:15" s="9" customFormat="1" ht="15" customHeight="1" x14ac:dyDescent="0.25">
      <c r="A9" s="13" t="s">
        <v>26</v>
      </c>
      <c r="B9" s="13" t="s">
        <v>27</v>
      </c>
      <c r="C9" s="13" t="s">
        <v>5</v>
      </c>
      <c r="D9" s="14">
        <v>460366</v>
      </c>
      <c r="E9" s="15">
        <v>45033.753981041664</v>
      </c>
      <c r="F9" s="14">
        <f t="shared" si="0"/>
        <v>3</v>
      </c>
      <c r="G9" s="13" t="s">
        <v>248</v>
      </c>
      <c r="H9" s="13" t="s">
        <v>252</v>
      </c>
      <c r="I9" s="13" t="s">
        <v>249</v>
      </c>
      <c r="J9" s="13" t="s">
        <v>105</v>
      </c>
      <c r="K9" s="13" t="s">
        <v>32</v>
      </c>
      <c r="L9" s="13" t="s">
        <v>32</v>
      </c>
      <c r="M9" s="14">
        <v>3</v>
      </c>
      <c r="N9" s="14">
        <v>0</v>
      </c>
      <c r="O9" s="14">
        <v>0</v>
      </c>
    </row>
  </sheetData>
  <autoFilter ref="A1:O9">
    <sortState ref="A2:O9">
      <sortCondition ref="C1:C9" customList="classificado,cancelado,desclassificado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ENFERMEIRO</vt:lpstr>
      <vt:lpstr>TÉCNICO DE ENFERMAGEM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dcterms:created xsi:type="dcterms:W3CDTF">2023-04-18T12:42:49Z</dcterms:created>
  <dcterms:modified xsi:type="dcterms:W3CDTF">2023-04-26T13:29:43Z</dcterms:modified>
</cp:coreProperties>
</file>