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F983 - DSEI PORTO VELHO\F983-GERENCIAL\"/>
    </mc:Choice>
  </mc:AlternateContent>
  <bookViews>
    <workbookView xWindow="0" yWindow="0" windowWidth="20730" windowHeight="11760" tabRatio="767"/>
  </bookViews>
  <sheets>
    <sheet name="RESUMO" sheetId="3" r:id="rId1"/>
    <sheet name="ENFERMEIRO REGIÃO II" sheetId="19" r:id="rId2"/>
    <sheet name="ASSISTENTE SOCIAL REGIÃO II" sheetId="20" r:id="rId3"/>
    <sheet name="NUTRICIONISTA REGIÃO II" sheetId="21" r:id="rId4"/>
    <sheet name="APOIADOR DE SANEAMENTO SEDEDSEI" sheetId="25" r:id="rId5"/>
    <sheet name="CIRURGIÃO DENTISTA REGIÃO II" sheetId="27" r:id="rId6"/>
    <sheet name="ENG. CIVIL-ENG. SANIT. SEDEDSEI" sheetId="17" r:id="rId7"/>
    <sheet name="GEÓLOGO - SEDE DSEI" sheetId="26" r:id="rId8"/>
    <sheet name="GESTOR DE SANEAMENTO SEDEDSEI" sheetId="28" r:id="rId9"/>
    <sheet name="MÉDICO REGIÃO II" sheetId="29" r:id="rId10"/>
    <sheet name="PSICOLOGO REGIÃO II" sheetId="30" r:id="rId11"/>
    <sheet name="AGENTE DE COMB. A END.REGIÃO II" sheetId="31" r:id="rId12"/>
    <sheet name="TÉCNICO DE SAÚDE BUCALREGIÃO II" sheetId="33" r:id="rId13"/>
    <sheet name="TÉCNICO EDIFICAÇÕES REGIÃO II" sheetId="34" r:id="rId14"/>
    <sheet name="TÉCNICO ELETROTÉCNICO REGIÃO II" sheetId="35" r:id="rId15"/>
    <sheet name="TÉCNICO QUÍMICA REGIÃO II" sheetId="36" r:id="rId16"/>
    <sheet name="TÉCNICO SANEAMENTO REGIÃO II" sheetId="37" r:id="rId17"/>
  </sheets>
  <definedNames>
    <definedName name="_xlnm._FilterDatabase" localSheetId="11" hidden="1">'AGENTE DE COMB. A END.REGIÃO II'!$A$1:$AF$7</definedName>
    <definedName name="_xlnm._FilterDatabase" localSheetId="4" hidden="1">'APOIADOR DE SANEAMENTO SEDEDSEI'!$A$1:$R$15</definedName>
    <definedName name="_xlnm._FilterDatabase" localSheetId="2" hidden="1">'ASSISTENTE SOCIAL REGIÃO II'!$A$1:$R$32</definedName>
    <definedName name="_xlnm._FilterDatabase" localSheetId="5" hidden="1">'CIRURGIÃO DENTISTA REGIÃO II'!$A$1:$X$43</definedName>
    <definedName name="_xlnm._FilterDatabase" localSheetId="1" hidden="1">'ENFERMEIRO REGIÃO II'!$A$1:$R$106</definedName>
    <definedName name="_xlnm._FilterDatabase" localSheetId="6" hidden="1">'ENG. CIVIL-ENG. SANIT. SEDEDSEI'!$A$1:$S$57</definedName>
    <definedName name="_xlnm._FilterDatabase" localSheetId="7" hidden="1">'GEÓLOGO - SEDE DSEI'!$A$1:$S$5</definedName>
    <definedName name="_xlnm._FilterDatabase" localSheetId="8" hidden="1">'GESTOR DE SANEAMENTO SEDEDSEI'!$A$1:$AF$21</definedName>
    <definedName name="_xlnm._FilterDatabase" localSheetId="9" hidden="1">'MÉDICO REGIÃO II'!$A$1:$AF$6</definedName>
    <definedName name="_xlnm._FilterDatabase" localSheetId="3" hidden="1">'NUTRICIONISTA REGIÃO II'!$A$1:$R$18</definedName>
    <definedName name="_xlnm._FilterDatabase" localSheetId="10" hidden="1">'PSICOLOGO REGIÃO II'!$A$1:$AF$22</definedName>
    <definedName name="_xlnm._FilterDatabase" localSheetId="12" hidden="1">'TÉCNICO DE SAÚDE BUCALREGIÃO II'!$A$1:$AF$3</definedName>
    <definedName name="_xlnm._FilterDatabase" localSheetId="13" hidden="1">'TÉCNICO EDIFICAÇÕES REGIÃO II'!$A$1:$AF$3</definedName>
    <definedName name="_xlnm._FilterDatabase" localSheetId="14" hidden="1">'TÉCNICO ELETROTÉCNICO REGIÃO II'!$A$1:$AF$2</definedName>
    <definedName name="_xlnm._FilterDatabase" localSheetId="15" hidden="1">'TÉCNICO QUÍMICA REGIÃO II'!$A$1:$AF$3</definedName>
    <definedName name="_xlnm._FilterDatabase" localSheetId="16" hidden="1">'TÉCNICO SANEAMENTO REGIÃO II'!$A$1:$X$7</definedName>
  </definedNames>
  <calcPr calcId="152511"/>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1" i="3" l="1"/>
  <c r="D21" i="3"/>
  <c r="C21" i="3"/>
  <c r="E20" i="3"/>
  <c r="D20" i="3"/>
  <c r="C20" i="3"/>
  <c r="E19" i="3"/>
  <c r="D19" i="3"/>
  <c r="C19" i="3"/>
  <c r="E18" i="3"/>
  <c r="D18" i="3"/>
  <c r="C18" i="3"/>
  <c r="E17" i="3"/>
  <c r="D17" i="3"/>
  <c r="C17" i="3"/>
  <c r="E16" i="3"/>
  <c r="D16" i="3"/>
  <c r="C16" i="3"/>
  <c r="E15" i="3"/>
  <c r="D15" i="3"/>
  <c r="C15" i="3"/>
  <c r="E14" i="3"/>
  <c r="D14" i="3"/>
  <c r="C14" i="3"/>
  <c r="E13" i="3"/>
  <c r="D13" i="3"/>
  <c r="C13" i="3"/>
  <c r="E12" i="3"/>
  <c r="E11" i="3"/>
  <c r="E9" i="3"/>
  <c r="E6" i="3"/>
  <c r="D11" i="3"/>
  <c r="D12" i="3"/>
  <c r="D9" i="3"/>
  <c r="D6" i="3"/>
  <c r="C6" i="3"/>
  <c r="C12" i="3"/>
  <c r="C11" i="3"/>
  <c r="C10" i="3"/>
  <c r="C9" i="3"/>
  <c r="B19" i="3" l="1"/>
  <c r="B17" i="3"/>
  <c r="B16" i="3"/>
  <c r="B15" i="3"/>
  <c r="B13" i="3"/>
  <c r="B21" i="3"/>
  <c r="B20" i="3"/>
  <c r="B18" i="3"/>
  <c r="B14" i="3"/>
  <c r="F7" i="37"/>
  <c r="F6" i="37"/>
  <c r="F5" i="37"/>
  <c r="F4" i="37"/>
  <c r="F3" i="37"/>
  <c r="F2" i="37"/>
  <c r="F3" i="36"/>
  <c r="F2" i="36"/>
  <c r="F2" i="35"/>
  <c r="F3" i="34"/>
  <c r="F2" i="34"/>
  <c r="F3" i="33"/>
  <c r="F2" i="33"/>
  <c r="F7" i="31"/>
  <c r="F6" i="31"/>
  <c r="F5" i="31"/>
  <c r="F4" i="31"/>
  <c r="F3" i="31"/>
  <c r="F2" i="31"/>
  <c r="F22" i="30"/>
  <c r="F21" i="30"/>
  <c r="F20" i="30"/>
  <c r="F19" i="30"/>
  <c r="F18" i="30"/>
  <c r="F17" i="30"/>
  <c r="F16" i="30"/>
  <c r="F15" i="30"/>
  <c r="F14" i="30"/>
  <c r="F13" i="30"/>
  <c r="F12" i="30"/>
  <c r="F11" i="30"/>
  <c r="F10" i="30"/>
  <c r="F9" i="30"/>
  <c r="F8" i="30"/>
  <c r="F7" i="30"/>
  <c r="F6" i="30"/>
  <c r="F5" i="30"/>
  <c r="F4" i="30"/>
  <c r="F3" i="30"/>
  <c r="F2" i="30"/>
  <c r="F6" i="29"/>
  <c r="F5" i="29"/>
  <c r="F4" i="29"/>
  <c r="F3" i="29"/>
  <c r="F2" i="29"/>
  <c r="F21" i="28"/>
  <c r="F20" i="28"/>
  <c r="F19" i="28"/>
  <c r="F18" i="28"/>
  <c r="F17" i="28"/>
  <c r="F16" i="28"/>
  <c r="F15" i="28"/>
  <c r="F14" i="28"/>
  <c r="F13" i="28"/>
  <c r="F12" i="28"/>
  <c r="F11" i="28"/>
  <c r="F10" i="28"/>
  <c r="F9" i="28"/>
  <c r="F8" i="28"/>
  <c r="F7" i="28"/>
  <c r="F6" i="28"/>
  <c r="F5" i="28"/>
  <c r="F4" i="28"/>
  <c r="F3" i="28"/>
  <c r="F2" i="28"/>
  <c r="F5" i="26"/>
  <c r="F4" i="26"/>
  <c r="F3" i="26"/>
  <c r="F2" i="26"/>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F4" i="17"/>
  <c r="F3" i="17"/>
  <c r="F2" i="1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13" i="27"/>
  <c r="F12" i="27"/>
  <c r="F11" i="27"/>
  <c r="F10" i="27"/>
  <c r="F9" i="27"/>
  <c r="F8" i="27"/>
  <c r="F7" i="27"/>
  <c r="F6" i="27"/>
  <c r="F5" i="27"/>
  <c r="F4" i="27"/>
  <c r="F3" i="27"/>
  <c r="F2" i="27"/>
  <c r="F15" i="25"/>
  <c r="F14" i="25"/>
  <c r="F13" i="25"/>
  <c r="F12" i="25"/>
  <c r="F11" i="25"/>
  <c r="F10" i="25"/>
  <c r="F8" i="25"/>
  <c r="F7" i="25"/>
  <c r="F6" i="25"/>
  <c r="F9" i="25"/>
  <c r="F5" i="25"/>
  <c r="F4" i="25"/>
  <c r="F3" i="25"/>
  <c r="F2" i="25"/>
  <c r="F18" i="21"/>
  <c r="F17" i="21"/>
  <c r="F16" i="21"/>
  <c r="F15" i="21"/>
  <c r="F14" i="21"/>
  <c r="F13" i="21"/>
  <c r="F12" i="21"/>
  <c r="F11" i="21"/>
  <c r="F10" i="21"/>
  <c r="F9" i="21"/>
  <c r="F8" i="21"/>
  <c r="F7" i="21"/>
  <c r="F6" i="21"/>
  <c r="F5" i="21"/>
  <c r="F4" i="21"/>
  <c r="F3" i="21"/>
  <c r="F2" i="21"/>
  <c r="F31" i="20"/>
  <c r="F30" i="20"/>
  <c r="F29" i="20"/>
  <c r="F28" i="20"/>
  <c r="F27" i="20"/>
  <c r="F26" i="20"/>
  <c r="F25" i="20"/>
  <c r="F24" i="20"/>
  <c r="F23" i="20"/>
  <c r="F32" i="20"/>
  <c r="F22" i="20"/>
  <c r="F21" i="20"/>
  <c r="F20" i="20"/>
  <c r="F19" i="20"/>
  <c r="F18" i="20"/>
  <c r="F17" i="20"/>
  <c r="F16" i="20"/>
  <c r="F15" i="20"/>
  <c r="F14" i="20"/>
  <c r="F13" i="20"/>
  <c r="F12" i="20"/>
  <c r="F11" i="20"/>
  <c r="F10" i="20"/>
  <c r="F9" i="20"/>
  <c r="F8" i="20"/>
  <c r="F7" i="20"/>
  <c r="F6" i="20"/>
  <c r="F5" i="20"/>
  <c r="F4" i="20"/>
  <c r="F3" i="20"/>
  <c r="F2" i="20"/>
  <c r="F26" i="19"/>
  <c r="F56" i="19"/>
  <c r="F40" i="19"/>
  <c r="F58" i="19"/>
  <c r="F59" i="19"/>
  <c r="F99" i="19"/>
  <c r="F60" i="19"/>
  <c r="F61" i="19"/>
  <c r="F51" i="19"/>
  <c r="F49" i="19"/>
  <c r="F83" i="19"/>
  <c r="F62" i="19"/>
  <c r="F64" i="19"/>
  <c r="F63" i="19"/>
  <c r="F46" i="19"/>
  <c r="F65" i="19"/>
  <c r="F88" i="19"/>
  <c r="F66" i="19"/>
  <c r="F54" i="19"/>
  <c r="F70" i="19"/>
  <c r="F68" i="19"/>
  <c r="F69" i="19"/>
  <c r="F72" i="19"/>
  <c r="F73" i="19"/>
  <c r="F71" i="19"/>
  <c r="F78" i="19"/>
  <c r="F77" i="19"/>
  <c r="F75" i="19"/>
  <c r="F41" i="19"/>
  <c r="F79" i="19"/>
  <c r="F80" i="19"/>
  <c r="F81" i="19"/>
  <c r="F98" i="19"/>
  <c r="F82" i="19"/>
  <c r="F85" i="19"/>
  <c r="F67" i="19"/>
  <c r="F86" i="19"/>
  <c r="F89" i="19"/>
  <c r="F90" i="19"/>
  <c r="F96" i="19"/>
  <c r="F91" i="19"/>
  <c r="F92" i="19"/>
  <c r="F87" i="19"/>
  <c r="F97" i="19"/>
  <c r="F93" i="19"/>
  <c r="F84" i="19"/>
  <c r="F100" i="19"/>
  <c r="F94" i="19"/>
  <c r="F101" i="19"/>
  <c r="F102" i="19"/>
  <c r="F103" i="19"/>
  <c r="F105" i="19"/>
  <c r="F106" i="19"/>
  <c r="F104" i="19"/>
  <c r="F7" i="19"/>
  <c r="F10" i="19"/>
  <c r="F5" i="19"/>
  <c r="F9" i="19"/>
  <c r="F13" i="19"/>
  <c r="F3" i="19"/>
  <c r="F12" i="19"/>
  <c r="F6" i="19"/>
  <c r="F15" i="19"/>
  <c r="F14" i="19"/>
  <c r="F11" i="19"/>
  <c r="F16" i="19"/>
  <c r="F19" i="19"/>
  <c r="F18" i="19"/>
  <c r="F21" i="19"/>
  <c r="F20" i="19"/>
  <c r="F23" i="19"/>
  <c r="F22" i="19"/>
  <c r="F24" i="19"/>
  <c r="F25" i="19"/>
  <c r="F30" i="19"/>
  <c r="F29" i="19"/>
  <c r="F32" i="19"/>
  <c r="F31" i="19"/>
  <c r="F33" i="19"/>
  <c r="F34" i="19"/>
  <c r="F35" i="19"/>
  <c r="F74" i="19"/>
  <c r="F27" i="19"/>
  <c r="F39" i="19"/>
  <c r="F37" i="19"/>
  <c r="F8" i="19"/>
  <c r="F17" i="19"/>
  <c r="F38" i="19"/>
  <c r="F43" i="19"/>
  <c r="F44" i="19"/>
  <c r="F4" i="19"/>
  <c r="F42" i="19"/>
  <c r="F45" i="19"/>
  <c r="F47" i="19"/>
  <c r="F48" i="19"/>
  <c r="F50" i="19"/>
  <c r="F53" i="19"/>
  <c r="F52" i="19"/>
  <c r="F28" i="19"/>
  <c r="F55" i="19"/>
  <c r="F36" i="19"/>
  <c r="F57" i="19"/>
  <c r="F76" i="19"/>
  <c r="F95" i="19"/>
  <c r="F2" i="19"/>
  <c r="E10" i="3" l="1"/>
  <c r="D10" i="3"/>
  <c r="B12" i="3" l="1"/>
  <c r="B10" i="3"/>
  <c r="E8" i="3" l="1"/>
  <c r="E7" i="3"/>
  <c r="D8" i="3"/>
  <c r="D7" i="3"/>
  <c r="C8" i="3"/>
  <c r="C7" i="3"/>
  <c r="C22" i="3" l="1"/>
  <c r="D22" i="3"/>
  <c r="E22" i="3"/>
  <c r="B11" i="3"/>
  <c r="B6" i="3"/>
  <c r="B7" i="3"/>
  <c r="B8" i="3"/>
  <c r="B9" i="3"/>
  <c r="B22" i="3" l="1"/>
</calcChain>
</file>

<file path=xl/sharedStrings.xml><?xml version="1.0" encoding="utf-8"?>
<sst xmlns="http://schemas.openxmlformats.org/spreadsheetml/2006/main" count="2656" uniqueCount="363">
  <si>
    <t>FILIAL</t>
  </si>
  <si>
    <t>SIM</t>
  </si>
  <si>
    <t>NÃO</t>
  </si>
  <si>
    <t>EDITAL</t>
  </si>
  <si>
    <t>CLASSIFICAÇÃO</t>
  </si>
  <si>
    <t>INSCRIÇÃO</t>
  </si>
  <si>
    <t>DATA E HORA DA INSCRIÇÃO</t>
  </si>
  <si>
    <t>NOME</t>
  </si>
  <si>
    <t>FUNÇÃO PRETENDIDA</t>
  </si>
  <si>
    <t>INDÍGENA</t>
  </si>
  <si>
    <t>PORTADOR DE DEFICIÊNCIA</t>
  </si>
  <si>
    <t>DESCLASSIFICADO</t>
  </si>
  <si>
    <t>ORGANIZAÇÃO SOCIAL DE SAÚDE HOSPITAL E MATERNIDADE THEREZINHA DE JESUS</t>
  </si>
  <si>
    <t>VAGA PRETENDIDA</t>
  </si>
  <si>
    <t>TOTAL</t>
  </si>
  <si>
    <t>PONTUAÇÃO POR SER INDÍGENA</t>
  </si>
  <si>
    <t>PONTUAÇÃO POR CURSOS DE APERFEIÇOAMENTO NA FUNÇÃO INSCRITA</t>
  </si>
  <si>
    <t>PONTUAÇÃO TOTAL</t>
  </si>
  <si>
    <t>CLASSIFICADO</t>
  </si>
  <si>
    <t>PONTUAÇÃO POR PÓS – GRADUAÇÃO CONCLUÍDA RELACIONADA À FUNÇÃO INSCRITA</t>
  </si>
  <si>
    <t>CANCELADO</t>
  </si>
  <si>
    <t>CANDIDATOS</t>
  </si>
  <si>
    <t>PONTUAÇÃO DE ENSINO SUPERIOR</t>
  </si>
  <si>
    <t>PONTUAÇÃO POR EXPERIÊNCIA PROFISSIONAL NA FUNÇÃO INSCRITA</t>
  </si>
  <si>
    <r>
      <rPr>
        <b/>
        <sz val="12"/>
        <rFont val="Calibri"/>
        <family val="2"/>
        <scheme val="minor"/>
      </rPr>
      <t>Título</t>
    </r>
    <r>
      <rPr>
        <sz val="12"/>
        <rFont val="Calibri"/>
        <family val="2"/>
        <scheme val="minor"/>
      </rPr>
      <t xml:space="preserve">: Quantidade e classificação por função - </t>
    </r>
    <r>
      <rPr>
        <b/>
        <sz val="12"/>
        <rFont val="Calibri"/>
        <family val="2"/>
        <scheme val="minor"/>
      </rPr>
      <t xml:space="preserve">Edital 003/2023 </t>
    </r>
  </si>
  <si>
    <t>003/2023</t>
  </si>
  <si>
    <t>GLENDA MARTINS SALES</t>
  </si>
  <si>
    <t>MAURICÉLIA DE SOUZA COSTA</t>
  </si>
  <si>
    <t>MARIA FRANCISCA MORAES DE ANDRADE</t>
  </si>
  <si>
    <t>PONTUACAO RESIDIR MESMA ALDEIA DO POLO</t>
  </si>
  <si>
    <t>IDADE</t>
  </si>
  <si>
    <t>COMISSÃO EXAMINADORA - DSEI PORTO VELHO</t>
  </si>
  <si>
    <t>DSEI PORTO VELHO</t>
  </si>
  <si>
    <t>FRANCINETE GONÇALVES DE OLIVEIRA</t>
  </si>
  <si>
    <t>IGOR DE SOUZA MARTINS</t>
  </si>
  <si>
    <t>RENATO MENDES SALES</t>
  </si>
  <si>
    <t>RODRIGO TOKUTA CASTRO</t>
  </si>
  <si>
    <t>ADRINY GALVÃO RODRIGUES</t>
  </si>
  <si>
    <t>ALISSON RODRIGUES LEAL DE MELO</t>
  </si>
  <si>
    <t>ANA MARIA CAMPOS DE SANTANA</t>
  </si>
  <si>
    <t>BRUNA DE OLIVEIRA ARAÚJO</t>
  </si>
  <si>
    <t>BRUNA GUIMARAES ALBUQUERQUE</t>
  </si>
  <si>
    <t xml:space="preserve">CLEIDE DE SOUZA LIMA </t>
  </si>
  <si>
    <t>ERICA ELIZANGELA BOTELHO DE LIMA</t>
  </si>
  <si>
    <t>INGRID JANAÍNA DA SILVA GUIMARÃES</t>
  </si>
  <si>
    <t>JAQUELINE PAULINO DE LIMA</t>
  </si>
  <si>
    <t>JODYLENE COSTA ASSUNÇÃO</t>
  </si>
  <si>
    <t>JOSÉ ROBERTO DE AGUIAR REZEK</t>
  </si>
  <si>
    <t>LAIZE LOPES</t>
  </si>
  <si>
    <t>MARIA RITA SOUZA DA SILVA</t>
  </si>
  <si>
    <t>MARLY GOMES DE SOUZA</t>
  </si>
  <si>
    <t>ROSANGELA DA COSTA SÁ</t>
  </si>
  <si>
    <t>ROSIVANIA SILVA E SILVA</t>
  </si>
  <si>
    <t>SÚZYE KÉLEN MONTEIRO LOUREIRO</t>
  </si>
  <si>
    <t>CLEYDIANE TELES DA SILVA</t>
  </si>
  <si>
    <t>GOLDA PAIVA DE CARVALHO</t>
  </si>
  <si>
    <t>DANIELE NASCIMENTO DE SOUZA</t>
  </si>
  <si>
    <t>DAIANE CAVALCANTE DAMACENO</t>
  </si>
  <si>
    <t xml:space="preserve">ELIANE MELO DA COSTA </t>
  </si>
  <si>
    <t>ADRIANO MARTINS DA SILVA</t>
  </si>
  <si>
    <t>ELOAINE GARCIA FERREIRA</t>
  </si>
  <si>
    <t>FERNANDA DOS SANTOS PRADO</t>
  </si>
  <si>
    <t>ALEXANDRE VIANA DA MOTTA LIMA</t>
  </si>
  <si>
    <t>MILENA QUEIROZ DOURADO</t>
  </si>
  <si>
    <t xml:space="preserve">PEDRO HENRIQUE SILVA HERMIDA </t>
  </si>
  <si>
    <t>IZAURA NAYA REIS BRASIL</t>
  </si>
  <si>
    <t>RAFAELA RAIANE MONTEIRO DE OLIVEIRA</t>
  </si>
  <si>
    <t>ALILIAN FROTA BISCONSIN PRISSINOTI</t>
  </si>
  <si>
    <t>JAYNE CARLOS PIOVESAN</t>
  </si>
  <si>
    <t>EIDSON MENDES LUIZ</t>
  </si>
  <si>
    <t>CRISTIANO FONSECA DOS SANTOS</t>
  </si>
  <si>
    <t>JEAN JOSE DUNGA DE OLIVEIRA</t>
  </si>
  <si>
    <t>THAÍS MANFARDINI DE OLIVEIRA</t>
  </si>
  <si>
    <t>THIAGO ALEXANDRE ALVES PEREIRA</t>
  </si>
  <si>
    <t>DIANEIZE GIMAS BARROS</t>
  </si>
  <si>
    <t>CAROLINE LIMA DE OLIVEIRA RODRIGUES</t>
  </si>
  <si>
    <t>FRANCISCA TATIANE PASSOS</t>
  </si>
  <si>
    <t>SIMONE LORENA DA SILVA BESSA</t>
  </si>
  <si>
    <t xml:space="preserve">CACILDA LIMA DE SOUSA GUIA </t>
  </si>
  <si>
    <t>BRUNO MORENO MARTÃO</t>
  </si>
  <si>
    <t>KEILAINE DOS REIS SOARES</t>
  </si>
  <si>
    <t>EDUARDO GOMES SILVA</t>
  </si>
  <si>
    <t>CAROLINE GABRIELA GOMES AMARAL</t>
  </si>
  <si>
    <t>NAIANY MEIRIELY DE ALMEIDA LOPES</t>
  </si>
  <si>
    <t>ELISSANDRA CECÍLIA MENEZES DA SILVA</t>
  </si>
  <si>
    <t>LUCIMAR GOMES FERREIRA</t>
  </si>
  <si>
    <t>PATRICIA DA CONCEIÇÃO SILVA</t>
  </si>
  <si>
    <t>LINO MORAIS NETO</t>
  </si>
  <si>
    <t>AGNERAVLA HOHANA SOARIS DE ALVARENGA</t>
  </si>
  <si>
    <t>DIEGO AWAYT'YA TUPARI</t>
  </si>
  <si>
    <t>NAYARA CAROLINE SOARES DUAILIBE</t>
  </si>
  <si>
    <t>ORLANDO DE JESUS LONDONO DOMINGUEZ FILHO</t>
  </si>
  <si>
    <t>ZULEIDE BERNARDO DE ESTENSSORO</t>
  </si>
  <si>
    <t>CÁSSIUS LEVINO CRUZ</t>
  </si>
  <si>
    <t>AYRTON ANSELMO PEREIRA</t>
  </si>
  <si>
    <t>ÉLEN PEREIRA NORONHA BOTELHO</t>
  </si>
  <si>
    <t>ANDRÉ MAKOTO KISE</t>
  </si>
  <si>
    <t xml:space="preserve">LILLIAN ROBERTA OLIVEIRA VILLEGAS </t>
  </si>
  <si>
    <t>ILCA DE SÁ MENDES PASSOS MENEZES</t>
  </si>
  <si>
    <t xml:space="preserve">KALICYA REBEKA JACOB DA SILVA </t>
  </si>
  <si>
    <t>CLAUDIA FERNANDA MACEDO DA SILVA</t>
  </si>
  <si>
    <t xml:space="preserve">VERCILENE ALMEIDA CAMPOS </t>
  </si>
  <si>
    <t>ZILETAI PEREIRA DO NASCIMENTO SILVA</t>
  </si>
  <si>
    <t>FRANCIELE OLIVEIRA RODRIGUES</t>
  </si>
  <si>
    <t xml:space="preserve">LAURA GABRIELA TELES NUNES </t>
  </si>
  <si>
    <t xml:space="preserve">DIANA REGINA PINHEIRO MATIAS </t>
  </si>
  <si>
    <t>NATALIA CRISTINA BORGES ARAUJO</t>
  </si>
  <si>
    <t>DAYANA SOUZA DA SILVA</t>
  </si>
  <si>
    <t>LEISLY VIEIRA DE QUEIROZ LINS</t>
  </si>
  <si>
    <t>LUCIANE SILVA DE AVIZ</t>
  </si>
  <si>
    <t>SANDREANY GOMES CASTRO</t>
  </si>
  <si>
    <t>GUILHERME OLIVEIRA DO NASCIMENTO</t>
  </si>
  <si>
    <t>LAURIANE CRISTINA MARTINS DE LIMA</t>
  </si>
  <si>
    <t>ADRIANA PEREIRA DA SILVA</t>
  </si>
  <si>
    <t>ALEXANDRA DANTAS DA SILVA</t>
  </si>
  <si>
    <t>ANA PAULA ANTUNES RAMOS</t>
  </si>
  <si>
    <t>DIEGO MARTINS CORRÊA</t>
  </si>
  <si>
    <t xml:space="preserve">FERNANDA DOS SANTOS MACIEL SUBTIL </t>
  </si>
  <si>
    <t>FLÁVIA SOCORRO VIEIRA DOS SANTOS</t>
  </si>
  <si>
    <t>JOÃO PAULO DOS SANTOS LIMA</t>
  </si>
  <si>
    <t>MARIA DO CARMO SENA PIMENTA</t>
  </si>
  <si>
    <t>ALEX GOMES PEREIRA</t>
  </si>
  <si>
    <t>GLEICIANY DOS SANTOS PEREIRA</t>
  </si>
  <si>
    <t>LOHANNA SANTOS DA SILVA</t>
  </si>
  <si>
    <t>FRANCILEIA COSTA CAMPOS</t>
  </si>
  <si>
    <t>MAIARA VIEIRA ABREU LOURENÇO BRÍGIDO</t>
  </si>
  <si>
    <t>SHIRLEY ALEXSANDRA FONSECA PEREIRA DE SOUZA</t>
  </si>
  <si>
    <t>AURIO VILA COSTA MARTINS</t>
  </si>
  <si>
    <t>GIZELMA SILVEIRA ALVES</t>
  </si>
  <si>
    <t>SOLANGE DE FREITAS LIMA</t>
  </si>
  <si>
    <t xml:space="preserve">LARISSA LOPES DA SILVA </t>
  </si>
  <si>
    <t>ANTONIO PEREIRA SOBRINHO</t>
  </si>
  <si>
    <t>PAMELA FRANCA DA SILVA MORAES CAMARGO</t>
  </si>
  <si>
    <t>VANESSA BOTELHO EVANGELISTA SANSAO</t>
  </si>
  <si>
    <t>ALINE NOGUEIRA TORRES</t>
  </si>
  <si>
    <t>CAMILA DE OLIVEIRA SOUZA</t>
  </si>
  <si>
    <t>JESSICA NUNIS DA SILVA</t>
  </si>
  <si>
    <t>RAIMUNDA DE JESUS JACINTO OLIMPIO</t>
  </si>
  <si>
    <t>NAILDE LOPES</t>
  </si>
  <si>
    <t>GABRIELA SCHABATOSKI DOS SANTOS</t>
  </si>
  <si>
    <t xml:space="preserve">JEAN PEIXOTO SALES </t>
  </si>
  <si>
    <t>KAREM DATO DA SILVA PINTO</t>
  </si>
  <si>
    <t>GILVAN FERREIRA DOS SANTOS</t>
  </si>
  <si>
    <t>BRENDO BENZECRY SILVA DE LIMA</t>
  </si>
  <si>
    <t>WUELISON LELIS DE OLIVEIRA</t>
  </si>
  <si>
    <t>ANDRÉIA SILVA DE OLIVEIRA</t>
  </si>
  <si>
    <t>ERISSON LEMOS DE LIMA</t>
  </si>
  <si>
    <t xml:space="preserve">JOSE RIBAMAR OSCAR CARVALHO JUNIOR </t>
  </si>
  <si>
    <t>MARINA GOMES MARTELLET</t>
  </si>
  <si>
    <t>ANA MARIA DA COSTA</t>
  </si>
  <si>
    <t>LUCAS ALMEIDA TENAZOR</t>
  </si>
  <si>
    <t>KAMILA DE SOUZA AGUIAR</t>
  </si>
  <si>
    <t>ELAINE GARCIA FERREIRA</t>
  </si>
  <si>
    <t>MICHELLE JULIANA VIEIRA GOMES RICARTE</t>
  </si>
  <si>
    <t>THAMARA LETÍCIA SILVA MACHADO</t>
  </si>
  <si>
    <t>SUELEN MORAIMA CORREA DE LUCENA</t>
  </si>
  <si>
    <t>ANA PATRICIA BRASIL ROSSENDY</t>
  </si>
  <si>
    <t>BEATRIZ BATISTA XIMENES</t>
  </si>
  <si>
    <t>LAURA VICUNA DA SILVA BOTELHO</t>
  </si>
  <si>
    <t>LUCIANA CABRAL DOS SANTOS</t>
  </si>
  <si>
    <t>MARIA ROSILENE DIAS VENTURA</t>
  </si>
  <si>
    <t>SIDNA DA SILVA SÓRIS</t>
  </si>
  <si>
    <t>CLEIZY HEMELLE TRINDADE DE SOUZA</t>
  </si>
  <si>
    <t>FRANCIMEIRI AMUNTÁRIA DA SILVA</t>
  </si>
  <si>
    <t>SHIRLENE RIBEIRO PEREIRA</t>
  </si>
  <si>
    <t>DIONATA LIMA SOUZA</t>
  </si>
  <si>
    <t>ALINE EZAKI</t>
  </si>
  <si>
    <t>LUCIANE LOPES DE OLIVEIRA</t>
  </si>
  <si>
    <t>MÔNICA MARINA CUSTÓDIO DE LIMA</t>
  </si>
  <si>
    <t>BRUNO CELMAN ROCA</t>
  </si>
  <si>
    <t>CRISTINA OLIVEIRA ALVES ARAUJO</t>
  </si>
  <si>
    <t>JOSÉ TORRENTE DA ROCHA</t>
  </si>
  <si>
    <t>MAYAME MARTINS COSTA</t>
  </si>
  <si>
    <t>SILVIA PRISCILA SOUZA LEMOS</t>
  </si>
  <si>
    <t>THUANE TAIS COSTA DE SOUZA SANTOS</t>
  </si>
  <si>
    <t xml:space="preserve">DANIELLE REIS BEZERRA </t>
  </si>
  <si>
    <t>AUDREY FAIANDS CARVALHO MACEDO</t>
  </si>
  <si>
    <t>ERICK PATRICK BRAGA NUNES</t>
  </si>
  <si>
    <t>GYRLAN DA SILVA MATOS</t>
  </si>
  <si>
    <t xml:space="preserve">MAYRLA DE CASTRO ANTUNES </t>
  </si>
  <si>
    <t>THAINARA CASTRO ALVES RODRIGUES</t>
  </si>
  <si>
    <t>BARBARA THAIS PRESTES LIMA</t>
  </si>
  <si>
    <t>JONAS SIQUEIRA BRASIL</t>
  </si>
  <si>
    <t>KARIANNY UCHOA DE SOUZA</t>
  </si>
  <si>
    <t xml:space="preserve">LETÍCIA PEREIRA DE OLIVEIRA </t>
  </si>
  <si>
    <t>JOSÉ MATÊUS GIL PASSOS LIMA FEITOSA</t>
  </si>
  <si>
    <t>ÁTILA BATISTA CHAVES</t>
  </si>
  <si>
    <t>HEIDE BEZERRA DE OLIVEIRA</t>
  </si>
  <si>
    <t>JANAINA CHAVES BELEM</t>
  </si>
  <si>
    <t>ANA THAISA LUZ VIEIRA DA SILVA</t>
  </si>
  <si>
    <t xml:space="preserve">BEATRIZ MENEZES DE FREITAS </t>
  </si>
  <si>
    <t>FABIO DA SILVA ARAUJO</t>
  </si>
  <si>
    <t xml:space="preserve">ELIANA CARDOSO DOS SANTOS SILVA </t>
  </si>
  <si>
    <t>ÁLIFE BOERNERGES DE OLIVEIRA CAMPOS</t>
  </si>
  <si>
    <t>ELOIDE NEVES COELHO</t>
  </si>
  <si>
    <t xml:space="preserve">EUDES NAYCO DE ARAUJO SILVA </t>
  </si>
  <si>
    <t>LUCAS NOGUEIRA PINHEIRO</t>
  </si>
  <si>
    <t>LUIZ GONZAGA LOPES BARROSO NETO</t>
  </si>
  <si>
    <t xml:space="preserve">ALAINY PAULA LUIZ DE GOIS </t>
  </si>
  <si>
    <t>MARCELO SILVA STEIN</t>
  </si>
  <si>
    <t>MARIA JOSIVANE RAMOS DE ANDRADE</t>
  </si>
  <si>
    <t>MÁRCIA CRISTINA CRUZ GOMES ROCHA</t>
  </si>
  <si>
    <t>NATALIA LIMA FERREIRA TEIXEIRA</t>
  </si>
  <si>
    <t>SÉRGIO ALVES PEREIRA JÚNIOR</t>
  </si>
  <si>
    <t>SUENIA LETICIA DA SILVA CÂMARA</t>
  </si>
  <si>
    <t>BEATRIZ BORILLE</t>
  </si>
  <si>
    <t>ALCIANE MENDES DANTAS</t>
  </si>
  <si>
    <t>FABIELLE DA ROCHA FÉLIX</t>
  </si>
  <si>
    <t>LUA CLARA MELO FERNANDES</t>
  </si>
  <si>
    <t>RODRIGO VENÂNCIO FERNANDES DE SOUZA</t>
  </si>
  <si>
    <t>ROSÂNGELA LOPES DE FREITAS</t>
  </si>
  <si>
    <t>ANDRE RICARDO SILVA REIS OLIVEIRA</t>
  </si>
  <si>
    <t>EMANUELA DE PAULA TOMAZINHO</t>
  </si>
  <si>
    <t>JOSIANE BRITO DA CUNHA</t>
  </si>
  <si>
    <t>ROMULO GOMES ZANON</t>
  </si>
  <si>
    <t>ANDERSON CARASSA RAMPASIO</t>
  </si>
  <si>
    <t>CLARA DA SILVA PANTOJA</t>
  </si>
  <si>
    <t>FABÍOLA BARROS RIBEIRO</t>
  </si>
  <si>
    <t>FLAVIO FAGUNDES DE PAULA</t>
  </si>
  <si>
    <t>LENISE DUARTE DOS SANTOS CABRAL LAVOYER</t>
  </si>
  <si>
    <t>PRICILA PEREIRA DE AGUIAR SANTOS</t>
  </si>
  <si>
    <t>BRENDA MAKSLAYNE PEREIRA DA SILVA</t>
  </si>
  <si>
    <t>GABRIEL NINA ARRUDA</t>
  </si>
  <si>
    <t>JOANA FRADE DA SILVA</t>
  </si>
  <si>
    <t>GESSICA CATARINA SANTOS DE ASSIS</t>
  </si>
  <si>
    <t>ADRIANA FARIAS DE LIMA</t>
  </si>
  <si>
    <t>JOANA PEREIRA DA SILVA MOREIRA</t>
  </si>
  <si>
    <t>RAFAEL GUEDES CESAR</t>
  </si>
  <si>
    <t>THATIANE PEREIRA SILVA DE SENA</t>
  </si>
  <si>
    <t>GEANE LACERDA SIMAO</t>
  </si>
  <si>
    <t xml:space="preserve">ARTHUR GERHARD MONTENEGRO FALCAO </t>
  </si>
  <si>
    <t xml:space="preserve">JOAO VICTOR SANCHEZ PINHEIRO ALVES </t>
  </si>
  <si>
    <t>JOSILANE ALVES BANDEIRA DE OLIVEIRA</t>
  </si>
  <si>
    <t>JOAO MARCOS FELIPPE MENDES JUNIOR</t>
  </si>
  <si>
    <t xml:space="preserve">JÉSSICA KINAAKE CAMPANA </t>
  </si>
  <si>
    <t>SHELTON ALISSON BOTELHO PEREIRA</t>
  </si>
  <si>
    <t xml:space="preserve">ANA PAULA OLIVEIRA GOMES </t>
  </si>
  <si>
    <t>ANNA REGINA DE CARVALHO GÓES</t>
  </si>
  <si>
    <t>HEMILI VITÓRIA DO CARMO PIMENTEL</t>
  </si>
  <si>
    <t>PEDRO ANTONIO GOMES PRISSINOTI COSTA</t>
  </si>
  <si>
    <t>TAINARA CIRQUEIRA DE ARAUJO</t>
  </si>
  <si>
    <t>BÁRBARA BOTELHO BARBOZA</t>
  </si>
  <si>
    <t xml:space="preserve">JASMINE PAZ DA CRUZ </t>
  </si>
  <si>
    <t>MARCUS VINICIUS DA SILVA LYRA JUNIOR</t>
  </si>
  <si>
    <t>YAN ROGÉRIO LEAL DA SILVA</t>
  </si>
  <si>
    <t>JUCILENE FELICIA LIBORIO</t>
  </si>
  <si>
    <t>RHANY ÉRICA LOBATO LEÃO</t>
  </si>
  <si>
    <t>NAYARA MATOS DA SILVA</t>
  </si>
  <si>
    <t>RAFAELA ARAÚJO MACEDO</t>
  </si>
  <si>
    <t>MARIA LETÍCIA MEJIA DOS SANTOS</t>
  </si>
  <si>
    <t>JANAÍNA FABRINE MADEIRA ROCHA</t>
  </si>
  <si>
    <t>LUCAS EMANUEL COSTA DE SOUZA FLORÊNCIO</t>
  </si>
  <si>
    <t>WESLEY DE ANDRADE ROCHA</t>
  </si>
  <si>
    <t>WILLIAM ALMEIDA LINS</t>
  </si>
  <si>
    <t>MATHEUS VIDAL DE SOUSA</t>
  </si>
  <si>
    <t>ADRIELLE RILARI DA MOTA LIMA</t>
  </si>
  <si>
    <t>ANA CÉLIA ALMEIDA E BRITO</t>
  </si>
  <si>
    <t>CLAUDEMARCIO ALVES DE SOUZA</t>
  </si>
  <si>
    <t xml:space="preserve">THAIS DANIELA OLIVEIRA SOUZA </t>
  </si>
  <si>
    <t>CLEMILSON RODRIGUES DA ROCHA</t>
  </si>
  <si>
    <t xml:space="preserve">AURICELIA SILVA DE BARROS </t>
  </si>
  <si>
    <t>ENRIQUE OLIVEIRA DE ALMEIDA</t>
  </si>
  <si>
    <t>ALINE THAIS FERREIRA SANTANA</t>
  </si>
  <si>
    <t>FRANCICLELDO MOREIRA ANDRADE</t>
  </si>
  <si>
    <t>WANESSA NAYARA RAMOS SANCHES</t>
  </si>
  <si>
    <t xml:space="preserve">LYZA LINHARES CUNHA </t>
  </si>
  <si>
    <t>WANDERLETH FERREIRA DA SILVA LIMA</t>
  </si>
  <si>
    <t>EUSINETE RODRIGUES DE MENEZES</t>
  </si>
  <si>
    <t>IARA CRUZ E SILVA</t>
  </si>
  <si>
    <t>GABRIEL MEDEIROS CHINELLI</t>
  </si>
  <si>
    <t>IZABEL IASMIN SILVA BORGES</t>
  </si>
  <si>
    <t>ANTÔNIA DE MATOS REBOUÇAS</t>
  </si>
  <si>
    <t>FRANCISCA RANIELE SANTOS TOMÉ</t>
  </si>
  <si>
    <t>MIGUEL DE ARAUJO VILELA</t>
  </si>
  <si>
    <t xml:space="preserve">ROSANGELA AFONSINA DE SOUZA </t>
  </si>
  <si>
    <t>THAIS THAIZE ROMANINI MONTEIRO</t>
  </si>
  <si>
    <t>THALIA MENDES LOPES</t>
  </si>
  <si>
    <t>VICTÓRIA PRATES AZEVÊDO</t>
  </si>
  <si>
    <t>JONATAS LOPES LUCAS</t>
  </si>
  <si>
    <t xml:space="preserve">ALINE RODRIGUES SILVA </t>
  </si>
  <si>
    <t>GUSTAVO ARAÚJO DOS SANTOS</t>
  </si>
  <si>
    <t>DULESON VINICIUS AMAECING LELO</t>
  </si>
  <si>
    <t>GUILHERME DA SILVA SOUSA</t>
  </si>
  <si>
    <t>THEREZA ASSAD ALEXIS AZZI</t>
  </si>
  <si>
    <t>LAÍS MAYARA OLIVEIRA BATISTA</t>
  </si>
  <si>
    <t>LAISSA CATARINA CRUZ DE SOUZA</t>
  </si>
  <si>
    <t>MAIK HENRIQUE PASSO VIANA</t>
  </si>
  <si>
    <t>JOÃO RAFAEL CARVALHO E SILVA</t>
  </si>
  <si>
    <t>WILLIANE LIMA ROCHA SOARES</t>
  </si>
  <si>
    <t>ELISSON LEMOS DE LIMA</t>
  </si>
  <si>
    <t xml:space="preserve">PATRICIA KAISER LIRA </t>
  </si>
  <si>
    <t>MATEUS BASTOS DE OLIVEIRA</t>
  </si>
  <si>
    <t>SUELY FAUSTINO PINHEIRO</t>
  </si>
  <si>
    <t>OSCAR ANÍBAL NAJARRO MORALES</t>
  </si>
  <si>
    <t>FELIPE COLQUE DOS SANTOS</t>
  </si>
  <si>
    <t xml:space="preserve">JACIRENE SANTOS SILVA </t>
  </si>
  <si>
    <t>JHEVIANNY RHAYSSA BRENTANO DOS SANTOS</t>
  </si>
  <si>
    <t>ROSIRENE CALAÇA DA SILVA</t>
  </si>
  <si>
    <t>ADRIELI BENIGNO DOS SANTOS</t>
  </si>
  <si>
    <t>ALINE DE PAULA CAMPOS</t>
  </si>
  <si>
    <t>ANA CAROLINA ESTEVAM CAETANO</t>
  </si>
  <si>
    <t>DYOVANA RAISSA DE SOUZA BARROS</t>
  </si>
  <si>
    <t>INGRIDY MARIA DUARTE CABRAL</t>
  </si>
  <si>
    <t xml:space="preserve">JOAO LENO NEVES DOS SANTOS </t>
  </si>
  <si>
    <t>LAEDSON COSTA DOS REIS</t>
  </si>
  <si>
    <t>MATEUS DA SILVA NICOLAU</t>
  </si>
  <si>
    <t>VICTOR KIM DA COSTA E SILVA</t>
  </si>
  <si>
    <t>VIVIANE ALVES DOS SANTOS</t>
  </si>
  <si>
    <t>RENATO SOARES MELO</t>
  </si>
  <si>
    <t xml:space="preserve">LUCIANA DE SOUSA CORDEIRO </t>
  </si>
  <si>
    <t xml:space="preserve">ANDREIA MORAES SILVA </t>
  </si>
  <si>
    <t>HELBER ALVES DE SANTANA</t>
  </si>
  <si>
    <t>CRISTIELE SOCORRO DE MELO</t>
  </si>
  <si>
    <t xml:space="preserve">ALICE BARROZO RIVAROLA </t>
  </si>
  <si>
    <t>GRETE GUERREIRO DO NASCIMENTO</t>
  </si>
  <si>
    <t>ADRIANA BARBOSA LIMA</t>
  </si>
  <si>
    <t>IGOR OLDONI MANCILHA</t>
  </si>
  <si>
    <t>THALES COELHO RIBEIRO</t>
  </si>
  <si>
    <t>EDNELI GALDINO CERQUEIRA</t>
  </si>
  <si>
    <t>CLAUDIA RODRIGUES DA SILVA BRAGA</t>
  </si>
  <si>
    <t>CRISTIANO  CARLOS LIMA DE OLIVEIRA</t>
  </si>
  <si>
    <t>ISABELA TEIXEIRA LEAL DE OLIVEIRA</t>
  </si>
  <si>
    <t>JHONATHAN BRYAN PORTUGAL CARLISBINO</t>
  </si>
  <si>
    <t>LIDIANE SANTOS OLIVEIRA</t>
  </si>
  <si>
    <t>LUCIMAR DUARTE LIMA ALVES</t>
  </si>
  <si>
    <t>MARCELE GOMES DOS ANJOS</t>
  </si>
  <si>
    <t>MAYARA COSTA DA SILVA</t>
  </si>
  <si>
    <t xml:space="preserve">MYRIAN GUIMARÃES SHOCKNESS </t>
  </si>
  <si>
    <t>LAURA OGLIARI CASTANHO</t>
  </si>
  <si>
    <t>CAMILA CAROLINE RODRIGUES DA SILVA</t>
  </si>
  <si>
    <t>CLAUDIA ADRIANA CHAVES DE MIRANDA LEAL</t>
  </si>
  <si>
    <t>EDUARDO MAGNO OLIVEIRA DA SILVA</t>
  </si>
  <si>
    <t>SABRINA NEVES MARTINS DA COSTA</t>
  </si>
  <si>
    <t>CARLOS VINICIO BRASIL MENDONÇA</t>
  </si>
  <si>
    <t xml:space="preserve">FABIANA POCIDONIO LOPES </t>
  </si>
  <si>
    <t xml:space="preserve">JEAN CLÁUDIO LIMA DE OLIVEIRA </t>
  </si>
  <si>
    <t>JESSICA RIBEIRO JAVARCANI CASTILHO</t>
  </si>
  <si>
    <t>JAILTON FERREIRA FRIAS</t>
  </si>
  <si>
    <t>AMANDA CEOLIN DURANS</t>
  </si>
  <si>
    <t>JAQUELINE FLAVIA LIMA DE OLIVEIRA</t>
  </si>
  <si>
    <t>EVELIN SOUZA DE ABREU</t>
  </si>
  <si>
    <t>ENFERMEIRO REGIÃO II</t>
  </si>
  <si>
    <t>ENGENHEIRO CIVIL / ENGENHEIRO SANITARISTA - SEDE DSEI</t>
  </si>
  <si>
    <t>GEÓLOGO - SEDE DSEI</t>
  </si>
  <si>
    <t>CIRURGIÃO DENTISTA REGIÃO II</t>
  </si>
  <si>
    <t>PSICOLOGO REGIÃO II</t>
  </si>
  <si>
    <t>NUTRICIONISTA REGIÃO II</t>
  </si>
  <si>
    <t>GESTOR DE SANEAMENTO - SEDE DSEI</t>
  </si>
  <si>
    <t>AGENTE DE COMBATE A ENDEMIAS REGIÃO II</t>
  </si>
  <si>
    <t>ASSISTENTE SOCIAL REGIÃO II</t>
  </si>
  <si>
    <t>APOIADOR DE SANEAMENTO - SEDE DSEI</t>
  </si>
  <si>
    <t>TÉCNICO SANEAMENTO REGIÃO II</t>
  </si>
  <si>
    <t>MÉDICO REGIÃO II</t>
  </si>
  <si>
    <t>TÉCNICO DE SAÚDE BUCAL REGIÃO II</t>
  </si>
  <si>
    <t>TÉCNICO EDIFICAÇÕES REGIÃO II</t>
  </si>
  <si>
    <t>TÉCNICO QUÍMICA REGIÃO II</t>
  </si>
  <si>
    <t>TÉCNICO ELETROTÉCNICO REGIÃO II</t>
  </si>
  <si>
    <t>PONTUACAO CARGOS TECNICOS</t>
  </si>
  <si>
    <t>Conforme os itens listados abaixo, seram desclassificados os seguintes candidatos:</t>
  </si>
  <si>
    <t xml:space="preserve">3.21. Serão habilitados os candidatos com experiência profissional mínima de 01 (um) mês completo conforme item 5 deste edital. </t>
  </si>
  <si>
    <t>3.22. Não poderão ser contratados em razão deste processo seletivo, os candidatos que já mantiveram vínculo de emprego com o Hospital e Maternidade Therezinha de Jesus, independente do convênio que tenha trabalhado, que foram demitidos "sem justa causa" nos últimos 24 (vinte e quatro) meses, a contar da data da baixa em sua CTPS, bem como aqueles que tenham sido demitidos "por justa causa", independentemente do tempo da demissão e os que atualmente estejam contratados por outro convênio. Os candidatos que não forem impedidos pelo tempo previsto neste item, e que mantiveram vínculo com a entidade ou com qualquer DSEI, ainda que por outra entidade, terão seus nomes avaliados pela comissão, para fins de investigação social, onde será apurado o desempenho durante o seu vínculo de trabalho, devendo o nome ser submetido à aprovação do controle social.</t>
  </si>
  <si>
    <t>3.23. Também é vedado, conforme a PORTARIA INTERMINISTERIAL Nº 424, DE 30 DE DEZEMBRO DE 2016, em seu artigo 39 §4º, que estabelece que não poderão ser contratadas com recursos advindos de convênios pessoas naturais que tenham sido condenadas por crimes contra a Administração Pública ou Patrimônio Público; crimes eleitorais, para os quais a lei comine pena privativa de liberdade ou crime de lavagem ou ocultação de bens, direitos e valores. Ressalta-se que, fora do prazo de 24 (vinte e quatro) meses, os candidatos que já trabalharam na SESAI ou nos DSEIs que tenham sido demitidos por justa causa, deverão ter sua readmissão avaliada pela Comissão de Seleção Examinadora a fim de identificar os motivos pelos quais o candidato foi demitido, para o cumprimento das exigências e dos pontos que fundamentam a Política Nacional de Atenção à Saúde dos Povos Indígenas (PNASPI).</t>
  </si>
  <si>
    <t xml:space="preserve">3.24. Também é vedada a contratação de ex-funcionário que venha a exercer atividade que comine salário inferior ao estabelecido no antigo contrato de trabalho. Essa regra é válida mesmo que a área de atuação do exfuncionário (cargo, função e até DSEI ou Polo) seja distinta da que o mesmo atuava no anterior vínculo de trabalho.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</si>
</sst>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ss"/>
    <numFmt numFmtId="165" formatCode="0.0"/>
  </numFmts>
  <fonts count="7"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0"/>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rgb="FFABABAB"/>
      </left>
      <right/>
      <top style="thin">
        <color rgb="FFABABAB"/>
      </top>
      <bottom/>
      <diagonal/>
    </border>
    <border>
      <left style="thin">
        <color rgb="FFABABAB"/>
      </left>
      <right/>
      <top/>
      <bottom/>
      <diagonal/>
    </border>
  </borders>
  <cellStyleXfs count="1">
    <xf numFmtId="0" fontId="0" fillId="0" borderId="0"/>
  </cellStyleXfs>
  <cellXfs count="3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49" fontId="6" fillId="2" borderId="1" xfId="0" applyNumberFormat="1" applyFont="1" applyFill="1" applyBorder="1" applyAlignment="1">
      <alignment horizontal="center" vertical="center" wrapText="1" readingOrder="1"/>
    </xf>
    <xf numFmtId="0" fontId="0" fillId="0" borderId="0" xfId="0" applyAlignment="1">
      <alignment horizontal="center"/>
    </xf>
    <xf numFmtId="2" fontId="6" fillId="2" borderId="1" xfId="0" applyNumberFormat="1" applyFont="1" applyFill="1" applyBorder="1" applyAlignment="1">
      <alignment horizontal="center" vertical="center" wrapText="1" readingOrder="1"/>
    </xf>
    <xf numFmtId="0" fontId="0" fillId="3" borderId="0" xfId="0" applyFill="1"/>
    <xf numFmtId="0" fontId="0" fillId="0" borderId="0" xfId="0" applyAlignment="1">
      <alignment horizontal="center" vertical="center"/>
    </xf>
    <xf numFmtId="49" fontId="5" fillId="0" borderId="1" xfId="0" applyNumberFormat="1" applyFont="1" applyFill="1" applyBorder="1" applyAlignment="1">
      <alignment vertical="center" readingOrder="1"/>
    </xf>
    <xf numFmtId="49" fontId="5" fillId="0" borderId="1" xfId="0" applyNumberFormat="1" applyFont="1" applyFill="1" applyBorder="1" applyAlignment="1">
      <alignment horizontal="left" vertical="center" readingOrder="1"/>
    </xf>
    <xf numFmtId="0" fontId="5" fillId="0" borderId="1" xfId="0" applyNumberFormat="1" applyFont="1" applyFill="1" applyBorder="1" applyAlignment="1">
      <alignment horizontal="left" vertical="center" readingOrder="1"/>
    </xf>
    <xf numFmtId="164" fontId="5" fillId="0" borderId="1" xfId="0" applyNumberFormat="1" applyFont="1" applyFill="1" applyBorder="1" applyAlignment="1">
      <alignment horizontal="left" vertical="center" readingOrder="1"/>
    </xf>
    <xf numFmtId="165" fontId="5" fillId="0" borderId="1" xfId="0" applyNumberFormat="1" applyFont="1" applyFill="1" applyBorder="1" applyAlignment="1">
      <alignment horizontal="center" vertical="center" readingOrder="1"/>
    </xf>
    <xf numFmtId="0" fontId="5" fillId="0" borderId="1" xfId="0" applyNumberFormat="1" applyFont="1" applyFill="1" applyBorder="1" applyAlignment="1">
      <alignment horizontal="center" vertical="center" readingOrder="1"/>
    </xf>
    <xf numFmtId="0" fontId="5" fillId="0" borderId="1" xfId="0" applyNumberFormat="1" applyFont="1" applyFill="1" applyBorder="1" applyAlignment="1">
      <alignment horizontal="right" vertical="center" readingOrder="1"/>
    </xf>
    <xf numFmtId="0" fontId="0" fillId="0" borderId="0" xfId="0" applyFill="1"/>
    <xf numFmtId="0" fontId="0" fillId="0" borderId="7" xfId="0" applyBorder="1"/>
    <xf numFmtId="0" fontId="0" fillId="0" borderId="8" xfId="0" applyBorder="1"/>
    <xf numFmtId="0" fontId="2" fillId="2" borderId="1" xfId="0" applyFont="1" applyFill="1" applyBorder="1" applyAlignment="1">
      <alignment horizontal="center" vertical="center"/>
    </xf>
    <xf numFmtId="0" fontId="0" fillId="0" borderId="1" xfId="0" applyFont="1" applyBorder="1" applyAlignment="1">
      <alignment horizontal="left"/>
    </xf>
    <xf numFmtId="0" fontId="1" fillId="0" borderId="1"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2" fillId="2" borderId="1" xfId="0" applyFont="1" applyFill="1" applyBorder="1" applyAlignment="1">
      <alignment horizontal="center" vertic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218018</xdr:colOff>
      <xdr:row>0</xdr:row>
      <xdr:rowOff>0</xdr:rowOff>
    </xdr:from>
    <xdr:to>
      <xdr:col>4</xdr:col>
      <xdr:colOff>1227668</xdr:colOff>
      <xdr:row>3</xdr:row>
      <xdr:rowOff>169333</xdr:rowOff>
    </xdr:to>
    <xdr:pic>
      <xdr:nvPicPr>
        <xdr:cNvPr id="6" name="Imagem 5">
          <a:extLst>
            <a:ext uri="{FF2B5EF4-FFF2-40B4-BE49-F238E27FC236}">
              <a16:creationId xmlns="" xmlns:a16="http://schemas.microsoft.com/office/drawing/2014/main" id="{3DDD93C9-6658-138C-608C-3085D3BF0C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4101" y="0"/>
          <a:ext cx="1009650" cy="772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zoomScale="90" zoomScaleNormal="90" zoomScalePageLayoutView="90" workbookViewId="0">
      <selection activeCell="A23" sqref="A23:E41"/>
    </sheetView>
  </sheetViews>
  <sheetFormatPr defaultColWidth="11.42578125" defaultRowHeight="15" x14ac:dyDescent="0.25"/>
  <cols>
    <col min="1" max="1" width="44.42578125" customWidth="1"/>
    <col min="2" max="5" width="21.140625" customWidth="1"/>
  </cols>
  <sheetData>
    <row r="1" spans="1:9" ht="15.75" x14ac:dyDescent="0.25">
      <c r="A1" s="24" t="s">
        <v>12</v>
      </c>
      <c r="B1" s="25"/>
      <c r="C1" s="25"/>
      <c r="D1" s="26"/>
      <c r="E1" s="27"/>
    </row>
    <row r="2" spans="1:9" ht="15.75" x14ac:dyDescent="0.25">
      <c r="A2" s="30" t="s">
        <v>31</v>
      </c>
      <c r="B2" s="30"/>
      <c r="C2" s="30"/>
      <c r="D2" s="30"/>
      <c r="E2" s="28"/>
    </row>
    <row r="3" spans="1:9" ht="15.75" x14ac:dyDescent="0.25">
      <c r="A3" s="31" t="s">
        <v>24</v>
      </c>
      <c r="B3" s="32"/>
      <c r="C3" s="32"/>
      <c r="D3" s="33"/>
      <c r="E3" s="28"/>
    </row>
    <row r="4" spans="1:9" ht="15.75" x14ac:dyDescent="0.25">
      <c r="A4" s="1"/>
      <c r="B4" s="2"/>
      <c r="C4" s="2"/>
      <c r="D4" s="2"/>
      <c r="E4" s="29"/>
    </row>
    <row r="5" spans="1:9" ht="15.75" x14ac:dyDescent="0.25">
      <c r="A5" s="3" t="s">
        <v>13</v>
      </c>
      <c r="B5" s="3" t="s">
        <v>21</v>
      </c>
      <c r="C5" s="3" t="s">
        <v>18</v>
      </c>
      <c r="D5" s="3" t="s">
        <v>11</v>
      </c>
      <c r="E5" s="3" t="s">
        <v>20</v>
      </c>
    </row>
    <row r="6" spans="1:9" ht="15.75" x14ac:dyDescent="0.25">
      <c r="A6" s="4" t="s">
        <v>341</v>
      </c>
      <c r="B6" s="5">
        <f>C6+D6+E6</f>
        <v>105</v>
      </c>
      <c r="C6" s="5">
        <f>COUNTIF('ENFERMEIRO REGIÃO II'!C2:C302,"CLASSIFICADO")</f>
        <v>84</v>
      </c>
      <c r="D6" s="5">
        <f>COUNTIF('ENFERMEIRO REGIÃO II'!C2:C302,"DESCLASSIFICADO")</f>
        <v>13</v>
      </c>
      <c r="E6" s="5">
        <f>COUNTIF('ENFERMEIRO REGIÃO II'!C2:C302,"CANCELADO")</f>
        <v>8</v>
      </c>
      <c r="I6" s="19"/>
    </row>
    <row r="7" spans="1:9" ht="15.75" x14ac:dyDescent="0.25">
      <c r="A7" s="4" t="s">
        <v>349</v>
      </c>
      <c r="B7" s="5">
        <f t="shared" ref="B7:B9" si="0">C7+D7+E7</f>
        <v>31</v>
      </c>
      <c r="C7" s="5">
        <f>COUNTIF('ASSISTENTE SOCIAL REGIÃO II'!C2:C392,"CLASSIFICADO")</f>
        <v>20</v>
      </c>
      <c r="D7" s="5">
        <f>COUNTIF('ASSISTENTE SOCIAL REGIÃO II'!C2:C392,"DESCLASSIFICADO")</f>
        <v>9</v>
      </c>
      <c r="E7" s="5">
        <f>COUNTIF('ASSISTENTE SOCIAL REGIÃO II'!C2:C392,"CANCELADO")</f>
        <v>2</v>
      </c>
      <c r="I7" s="20"/>
    </row>
    <row r="8" spans="1:9" ht="15.75" x14ac:dyDescent="0.25">
      <c r="A8" s="4" t="s">
        <v>346</v>
      </c>
      <c r="B8" s="5">
        <f t="shared" si="0"/>
        <v>17</v>
      </c>
      <c r="C8" s="5">
        <f>COUNTIF('NUTRICIONISTA REGIÃO II'!C2:C238,"CLASSIFICADO")</f>
        <v>16</v>
      </c>
      <c r="D8" s="5">
        <f>COUNTIF('NUTRICIONISTA REGIÃO II'!C2:C238,"DESCLASSIFICADO")</f>
        <v>0</v>
      </c>
      <c r="E8" s="5">
        <f>COUNTIF('NUTRICIONISTA REGIÃO II'!C2:C238,"CANCELADO")</f>
        <v>1</v>
      </c>
      <c r="I8" s="20"/>
    </row>
    <row r="9" spans="1:9" ht="15.75" x14ac:dyDescent="0.25">
      <c r="A9" s="4" t="s">
        <v>350</v>
      </c>
      <c r="B9" s="5">
        <f t="shared" si="0"/>
        <v>14</v>
      </c>
      <c r="C9" s="5">
        <f>COUNTIF('APOIADOR DE SANEAMENTO SEDEDSEI'!C2:C213,"CLASSIFICADO")</f>
        <v>11</v>
      </c>
      <c r="D9" s="5">
        <f>COUNTIF('APOIADOR DE SANEAMENTO SEDEDSEI'!C2:C213,"desCLASSIFICADO")</f>
        <v>3</v>
      </c>
      <c r="E9" s="5">
        <f>COUNTIF('APOIADOR DE SANEAMENTO SEDEDSEI'!C2:C213,"CANCELADO")</f>
        <v>0</v>
      </c>
      <c r="I9" s="20"/>
    </row>
    <row r="10" spans="1:9" ht="15.75" x14ac:dyDescent="0.25">
      <c r="A10" s="4" t="s">
        <v>344</v>
      </c>
      <c r="B10" s="5">
        <f>C10+D10+E10</f>
        <v>42</v>
      </c>
      <c r="C10" s="5">
        <f>COUNTIF('CIRURGIÃO DENTISTA REGIÃO II'!C2:C411,"CLASSIFICADO")</f>
        <v>31</v>
      </c>
      <c r="D10" s="5">
        <f>COUNTIF('CIRURGIÃO DENTISTA REGIÃO II'!C2:C411,"DESCLASSIFICADO")</f>
        <v>4</v>
      </c>
      <c r="E10" s="5">
        <f>COUNTIF('CIRURGIÃO DENTISTA REGIÃO II'!C2:C411,"CANCELADO")</f>
        <v>7</v>
      </c>
      <c r="I10" s="20"/>
    </row>
    <row r="11" spans="1:9" ht="15.75" x14ac:dyDescent="0.25">
      <c r="A11" s="4" t="s">
        <v>342</v>
      </c>
      <c r="B11" s="5">
        <f>C11+D11+E11</f>
        <v>56</v>
      </c>
      <c r="C11" s="5">
        <f>COUNTIF('ENG. CIVIL-ENG. SANIT. SEDEDSEI'!C2:C255,"CLASSIFICADO")</f>
        <v>45</v>
      </c>
      <c r="D11" s="5">
        <f>COUNTIF('ENG. CIVIL-ENG. SANIT. SEDEDSEI'!C2:C255,"desCLASSIFICADO")</f>
        <v>8</v>
      </c>
      <c r="E11" s="5">
        <f>COUNTIF('ENG. CIVIL-ENG. SANIT. SEDEDSEI'!C2:C255,"CANCELADO")</f>
        <v>3</v>
      </c>
      <c r="I11" s="20"/>
    </row>
    <row r="12" spans="1:9" ht="15.75" x14ac:dyDescent="0.25">
      <c r="A12" s="4" t="s">
        <v>343</v>
      </c>
      <c r="B12" s="5">
        <f>C12+D12+E12</f>
        <v>4</v>
      </c>
      <c r="C12" s="5">
        <f>COUNTIF('GEÓLOGO - SEDE DSEI'!C2:C203,"CLASSIFICADO")</f>
        <v>4</v>
      </c>
      <c r="D12" s="5">
        <f>COUNTIF('GEÓLOGO - SEDE DSEI'!C2:C203,"DESCLASSIFICADO")</f>
        <v>0</v>
      </c>
      <c r="E12" s="5">
        <f>COUNTIF('GEÓLOGO - SEDE DSEI'!C2:C203,"CANCELADO")</f>
        <v>0</v>
      </c>
      <c r="I12" s="20"/>
    </row>
    <row r="13" spans="1:9" ht="15.75" x14ac:dyDescent="0.25">
      <c r="A13" s="4" t="s">
        <v>347</v>
      </c>
      <c r="B13" s="5">
        <f t="shared" ref="B13:B21" si="1">C13+D13+E13</f>
        <v>20</v>
      </c>
      <c r="C13" s="5">
        <f>COUNTIF('GESTOR DE SANEAMENTO SEDEDSEI'!C2:C217,"CLASSIFICADO")</f>
        <v>14</v>
      </c>
      <c r="D13" s="5">
        <f>COUNTIF('GESTOR DE SANEAMENTO SEDEDSEI'!C2:C217,"DESCLASSIFICADO")</f>
        <v>5</v>
      </c>
      <c r="E13" s="5">
        <f>COUNTIF('GESTOR DE SANEAMENTO SEDEDSEI'!C2:C217,"CANCELADO")</f>
        <v>1</v>
      </c>
      <c r="I13" s="20"/>
    </row>
    <row r="14" spans="1:9" ht="15.75" x14ac:dyDescent="0.25">
      <c r="A14" s="4" t="s">
        <v>352</v>
      </c>
      <c r="B14" s="5">
        <f t="shared" si="1"/>
        <v>5</v>
      </c>
      <c r="C14" s="5">
        <f>COUNTIF('MÉDICO REGIÃO II'!C2:C202,"CLASSIFICADO")</f>
        <v>4</v>
      </c>
      <c r="D14" s="5">
        <f>COUNTIF('MÉDICO REGIÃO II'!C2:C202,"DESCLASSIFICADO")</f>
        <v>1</v>
      </c>
      <c r="E14" s="5">
        <f>COUNTIF('MÉDICO REGIÃO II'!C2:C202,"CANCELADO")</f>
        <v>0</v>
      </c>
      <c r="I14" s="20"/>
    </row>
    <row r="15" spans="1:9" ht="15.75" x14ac:dyDescent="0.25">
      <c r="A15" s="4" t="s">
        <v>345</v>
      </c>
      <c r="B15" s="5">
        <f t="shared" si="1"/>
        <v>21</v>
      </c>
      <c r="C15" s="5">
        <f>COUNTIF('PSICOLOGO REGIÃO II'!C2:C218,"CLASSIFICADO")</f>
        <v>16</v>
      </c>
      <c r="D15" s="5">
        <f>COUNTIF('PSICOLOGO REGIÃO II'!C2:C218,"DESCLASSIFICADO")</f>
        <v>5</v>
      </c>
      <c r="E15" s="5">
        <f>COUNTIF('PSICOLOGO REGIÃO II'!C2:C218,"CANCELADO")</f>
        <v>0</v>
      </c>
      <c r="I15" s="20"/>
    </row>
    <row r="16" spans="1:9" ht="15.75" x14ac:dyDescent="0.25">
      <c r="A16" s="4" t="s">
        <v>348</v>
      </c>
      <c r="B16" s="5">
        <f t="shared" si="1"/>
        <v>6</v>
      </c>
      <c r="C16" s="5">
        <f>COUNTIF('AGENTE DE COMB. A END.REGIÃO II'!C2:C203,"CLASSIFICADO")</f>
        <v>2</v>
      </c>
      <c r="D16" s="5">
        <f>COUNTIF('AGENTE DE COMB. A END.REGIÃO II'!C2:C203,"DESCLASSIFICADO")</f>
        <v>4</v>
      </c>
      <c r="E16" s="5">
        <f>COUNTIF('AGENTE DE COMB. A END.REGIÃO II'!C2:C203,"CANCELADO")</f>
        <v>0</v>
      </c>
      <c r="I16" s="20"/>
    </row>
    <row r="17" spans="1:9" ht="15.75" x14ac:dyDescent="0.25">
      <c r="A17" s="4" t="s">
        <v>353</v>
      </c>
      <c r="B17" s="5">
        <f t="shared" si="1"/>
        <v>2</v>
      </c>
      <c r="C17" s="5">
        <f>COUNTIF('TÉCNICO DE SAÚDE BUCALREGIÃO II'!C2:C199,"CLASSIFICADO")</f>
        <v>2</v>
      </c>
      <c r="D17" s="5">
        <f>COUNTIF('TÉCNICO DE SAÚDE BUCALREGIÃO II'!C2:C200,"DESCLASSIFICADO")</f>
        <v>0</v>
      </c>
      <c r="E17" s="5">
        <f>COUNTIF('TÉCNICO DE SAÚDE BUCALREGIÃO II'!C2:C199,"CANCELADO")</f>
        <v>0</v>
      </c>
      <c r="I17" s="20"/>
    </row>
    <row r="18" spans="1:9" ht="15.75" x14ac:dyDescent="0.25">
      <c r="A18" s="4" t="s">
        <v>354</v>
      </c>
      <c r="B18" s="5">
        <f t="shared" si="1"/>
        <v>2</v>
      </c>
      <c r="C18" s="5">
        <f>COUNTIF('TÉCNICO EDIFICAÇÕES REGIÃO II'!C2:C199,"CLASSIFICADO")</f>
        <v>1</v>
      </c>
      <c r="D18" s="5">
        <f>COUNTIF('TÉCNICO EDIFICAÇÕES REGIÃO II'!C2:C199,"DESCLASSIFICADO")</f>
        <v>0</v>
      </c>
      <c r="E18" s="5">
        <f>COUNTIF('TÉCNICO EDIFICAÇÕES REGIÃO II'!C2:C199,"CANCELADO")</f>
        <v>1</v>
      </c>
      <c r="I18" s="20"/>
    </row>
    <row r="19" spans="1:9" ht="15.75" x14ac:dyDescent="0.25">
      <c r="A19" s="4" t="s">
        <v>356</v>
      </c>
      <c r="B19" s="5">
        <f t="shared" si="1"/>
        <v>1</v>
      </c>
      <c r="C19" s="5">
        <f>COUNTIF('TÉCNICO ELETROTÉCNICO REGIÃO II'!C2:C198,"CLASSIFICADO")</f>
        <v>1</v>
      </c>
      <c r="D19" s="5">
        <f>COUNTIF('TÉCNICO ELETROTÉCNICO REGIÃO II'!C2:C198,"DESCLASSIFICADO")</f>
        <v>0</v>
      </c>
      <c r="E19" s="5">
        <f>COUNTIF('TÉCNICO ELETROTÉCNICO REGIÃO II'!C2:C198,"CANCELADO")</f>
        <v>0</v>
      </c>
      <c r="I19" s="20"/>
    </row>
    <row r="20" spans="1:9" ht="15.75" x14ac:dyDescent="0.25">
      <c r="A20" s="4" t="s">
        <v>355</v>
      </c>
      <c r="B20" s="5">
        <f t="shared" si="1"/>
        <v>2</v>
      </c>
      <c r="C20" s="5">
        <f>COUNTIF('TÉCNICO QUÍMICA REGIÃO II'!C2:C199,"CLASSIFICADO")</f>
        <v>1</v>
      </c>
      <c r="D20" s="5">
        <f>COUNTIF('TÉCNICO QUÍMICA REGIÃO II'!C2:C199,"DESCLASSIFICADO")</f>
        <v>1</v>
      </c>
      <c r="E20" s="5">
        <f>COUNTIF('TÉCNICO QUÍMICA REGIÃO II'!C2:C199,"CANCELADO")</f>
        <v>0</v>
      </c>
      <c r="I20" s="20"/>
    </row>
    <row r="21" spans="1:9" ht="15.75" x14ac:dyDescent="0.25">
      <c r="A21" s="4" t="s">
        <v>351</v>
      </c>
      <c r="B21" s="5">
        <f t="shared" si="1"/>
        <v>6</v>
      </c>
      <c r="C21" s="5">
        <f>COUNTIF('TÉCNICO SANEAMENTO REGIÃO II'!C2:C205,"CLASSIFICADO")</f>
        <v>5</v>
      </c>
      <c r="D21" s="5">
        <f>COUNTIF('TÉCNICO SANEAMENTO REGIÃO II'!C2:C205,"DESCLASSIFICADO")</f>
        <v>1</v>
      </c>
      <c r="E21" s="5">
        <f>COUNTIF('TÉCNICO SANEAMENTO REGIÃO II'!C2:C205,"CANCELADO")</f>
        <v>0</v>
      </c>
      <c r="I21" s="20"/>
    </row>
    <row r="22" spans="1:9" ht="15.75" x14ac:dyDescent="0.25">
      <c r="A22" s="3" t="s">
        <v>14</v>
      </c>
      <c r="B22" s="3">
        <f>SUM(B6:B21)</f>
        <v>334</v>
      </c>
      <c r="C22" s="21">
        <f t="shared" ref="C22:E22" si="2">SUM(C6:C21)</f>
        <v>257</v>
      </c>
      <c r="D22" s="21">
        <f t="shared" si="2"/>
        <v>54</v>
      </c>
      <c r="E22" s="21">
        <f t="shared" si="2"/>
        <v>23</v>
      </c>
      <c r="I22" s="20"/>
    </row>
    <row r="23" spans="1:9" ht="15.75" x14ac:dyDescent="0.25">
      <c r="A23" s="34" t="s">
        <v>358</v>
      </c>
      <c r="B23" s="34"/>
      <c r="C23" s="34"/>
      <c r="D23" s="34"/>
      <c r="E23" s="34"/>
      <c r="I23" s="20"/>
    </row>
    <row r="24" spans="1:9" x14ac:dyDescent="0.25">
      <c r="A24" s="22" t="s">
        <v>359</v>
      </c>
      <c r="B24" s="22"/>
      <c r="C24" s="22"/>
      <c r="D24" s="22"/>
      <c r="E24" s="22"/>
      <c r="I24" s="20"/>
    </row>
    <row r="25" spans="1:9" x14ac:dyDescent="0.25">
      <c r="A25" s="23" t="s">
        <v>360</v>
      </c>
      <c r="B25" s="23"/>
      <c r="C25" s="23"/>
      <c r="D25" s="23"/>
      <c r="E25" s="23"/>
      <c r="I25" s="20"/>
    </row>
    <row r="26" spans="1:9" x14ac:dyDescent="0.25">
      <c r="A26" s="23"/>
      <c r="B26" s="23"/>
      <c r="C26" s="23"/>
      <c r="D26" s="23"/>
      <c r="E26" s="23"/>
      <c r="I26" s="20"/>
    </row>
    <row r="27" spans="1:9" x14ac:dyDescent="0.25">
      <c r="A27" s="23"/>
      <c r="B27" s="23"/>
      <c r="C27" s="23"/>
      <c r="D27" s="23"/>
      <c r="E27" s="23"/>
      <c r="I27" s="20"/>
    </row>
    <row r="28" spans="1:9" x14ac:dyDescent="0.25">
      <c r="A28" s="23"/>
      <c r="B28" s="23"/>
      <c r="C28" s="23"/>
      <c r="D28" s="23"/>
      <c r="E28" s="23"/>
      <c r="I28" s="20"/>
    </row>
    <row r="29" spans="1:9" x14ac:dyDescent="0.25">
      <c r="A29" s="23"/>
      <c r="B29" s="23"/>
      <c r="C29" s="23"/>
      <c r="D29" s="23"/>
      <c r="E29" s="23"/>
      <c r="I29" s="20"/>
    </row>
    <row r="30" spans="1:9" x14ac:dyDescent="0.25">
      <c r="A30" s="23"/>
      <c r="B30" s="23"/>
      <c r="C30" s="23"/>
      <c r="D30" s="23"/>
      <c r="E30" s="23"/>
      <c r="I30" s="20"/>
    </row>
    <row r="31" spans="1:9" x14ac:dyDescent="0.25">
      <c r="A31" s="23"/>
      <c r="B31" s="23"/>
      <c r="C31" s="23"/>
      <c r="D31" s="23"/>
      <c r="E31" s="23"/>
      <c r="I31" s="20"/>
    </row>
    <row r="32" spans="1:9" x14ac:dyDescent="0.25">
      <c r="A32" s="23" t="s">
        <v>361</v>
      </c>
      <c r="B32" s="23"/>
      <c r="C32" s="23"/>
      <c r="D32" s="23"/>
      <c r="E32" s="23"/>
      <c r="I32" s="20"/>
    </row>
    <row r="33" spans="1:9" x14ac:dyDescent="0.25">
      <c r="A33" s="23"/>
      <c r="B33" s="23"/>
      <c r="C33" s="23"/>
      <c r="D33" s="23"/>
      <c r="E33" s="23"/>
      <c r="I33" s="20"/>
    </row>
    <row r="34" spans="1:9" x14ac:dyDescent="0.25">
      <c r="A34" s="23"/>
      <c r="B34" s="23"/>
      <c r="C34" s="23"/>
      <c r="D34" s="23"/>
      <c r="E34" s="23"/>
      <c r="I34" s="20"/>
    </row>
    <row r="35" spans="1:9" x14ac:dyDescent="0.25">
      <c r="A35" s="23"/>
      <c r="B35" s="23"/>
      <c r="C35" s="23"/>
      <c r="D35" s="23"/>
      <c r="E35" s="23"/>
      <c r="I35" s="20"/>
    </row>
    <row r="36" spans="1:9" x14ac:dyDescent="0.25">
      <c r="A36" s="23"/>
      <c r="B36" s="23"/>
      <c r="C36" s="23"/>
      <c r="D36" s="23"/>
      <c r="E36" s="23"/>
      <c r="I36" s="20"/>
    </row>
    <row r="37" spans="1:9" x14ac:dyDescent="0.25">
      <c r="A37" s="23"/>
      <c r="B37" s="23"/>
      <c r="C37" s="23"/>
      <c r="D37" s="23"/>
      <c r="E37" s="23"/>
      <c r="I37" s="20"/>
    </row>
    <row r="38" spans="1:9" x14ac:dyDescent="0.25">
      <c r="A38" s="23"/>
      <c r="B38" s="23"/>
      <c r="C38" s="23"/>
      <c r="D38" s="23"/>
      <c r="E38" s="23"/>
      <c r="I38" s="20"/>
    </row>
    <row r="39" spans="1:9" x14ac:dyDescent="0.25">
      <c r="A39" s="23" t="s">
        <v>362</v>
      </c>
      <c r="B39" s="23"/>
      <c r="C39" s="23"/>
      <c r="D39" s="23"/>
      <c r="E39" s="23"/>
      <c r="I39" s="20"/>
    </row>
    <row r="40" spans="1:9" x14ac:dyDescent="0.25">
      <c r="A40" s="23"/>
      <c r="B40" s="23"/>
      <c r="C40" s="23"/>
      <c r="D40" s="23"/>
      <c r="E40" s="23"/>
      <c r="I40" s="20"/>
    </row>
    <row r="41" spans="1:9" x14ac:dyDescent="0.25">
      <c r="A41" s="23"/>
      <c r="B41" s="23"/>
      <c r="C41" s="23"/>
      <c r="D41" s="23"/>
      <c r="E41" s="23"/>
    </row>
  </sheetData>
  <mergeCells count="9">
    <mergeCell ref="A24:E24"/>
    <mergeCell ref="A25:E31"/>
    <mergeCell ref="A32:E38"/>
    <mergeCell ref="A39:E41"/>
    <mergeCell ref="A1:D1"/>
    <mergeCell ref="E1:E4"/>
    <mergeCell ref="A2:D2"/>
    <mergeCell ref="A3:D3"/>
    <mergeCell ref="A23:E23"/>
  </mergeCells>
  <pageMargins left="0.511811024" right="0.511811024" top="0.78740157499999996" bottom="0.78740157499999996" header="0.31496062000000002" footer="0.31496062000000002"/>
  <pageSetup paperSize="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
  <sheetViews>
    <sheetView workbookViewId="0">
      <selection activeCell="G5" sqref="G5"/>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43.140625" bestFit="1" customWidth="1"/>
    <col min="8" max="8" width="11" style="7" bestFit="1" customWidth="1"/>
    <col min="9" max="9" width="54.28515625" bestFit="1" customWidth="1"/>
    <col min="10" max="10" width="18.7109375" bestFit="1" customWidth="1"/>
    <col min="11" max="11" width="14.5703125" bestFit="1" customWidth="1"/>
    <col min="12" max="12" width="17.7109375" bestFit="1" customWidth="1"/>
    <col min="13" max="13" width="28.140625" bestFit="1" customWidth="1"/>
    <col min="14" max="14" width="25.7109375" bestFit="1" customWidth="1"/>
    <col min="15" max="15" width="28" bestFit="1" customWidth="1"/>
    <col min="16" max="16" width="31" bestFit="1" customWidth="1"/>
    <col min="17" max="17" width="30.7109375" bestFit="1" customWidth="1"/>
    <col min="18" max="18" width="32.28515625" bestFit="1" customWidth="1"/>
    <col min="19" max="22" width="11.140625" bestFit="1" customWidth="1"/>
    <col min="23" max="24" width="11.140625" customWidth="1"/>
    <col min="25" max="25" width="58.140625" bestFit="1" customWidth="1"/>
    <col min="27" max="27" width="10.7109375" bestFit="1" customWidth="1"/>
    <col min="29" max="29" width="10.7109375" bestFit="1" customWidth="1"/>
    <col min="31" max="31" width="10.7109375" bestFit="1" customWidth="1"/>
  </cols>
  <sheetData>
    <row r="1" spans="1:24" s="7" customFormat="1" ht="60" x14ac:dyDescent="0.25">
      <c r="A1" s="6" t="s">
        <v>3</v>
      </c>
      <c r="B1" s="6" t="s">
        <v>0</v>
      </c>
      <c r="C1" s="6" t="s">
        <v>4</v>
      </c>
      <c r="D1" s="6" t="s">
        <v>5</v>
      </c>
      <c r="E1" s="6" t="s">
        <v>6</v>
      </c>
      <c r="F1" s="8" t="s">
        <v>17</v>
      </c>
      <c r="G1" s="6" t="s">
        <v>7</v>
      </c>
      <c r="H1" s="6" t="s">
        <v>30</v>
      </c>
      <c r="I1" s="6" t="s">
        <v>8</v>
      </c>
      <c r="J1" s="6" t="s">
        <v>10</v>
      </c>
      <c r="K1" s="6" t="s">
        <v>9</v>
      </c>
      <c r="L1" s="6" t="s">
        <v>15</v>
      </c>
      <c r="M1" s="6" t="s">
        <v>29</v>
      </c>
      <c r="N1" s="6" t="s">
        <v>357</v>
      </c>
      <c r="O1" s="6" t="s">
        <v>22</v>
      </c>
      <c r="P1" s="6" t="s">
        <v>19</v>
      </c>
      <c r="Q1" s="6" t="s">
        <v>23</v>
      </c>
      <c r="R1" s="6" t="s">
        <v>16</v>
      </c>
      <c r="S1" s="10"/>
      <c r="T1" s="10"/>
      <c r="U1" s="10"/>
      <c r="V1" s="10"/>
      <c r="W1" s="10"/>
      <c r="X1" s="10"/>
    </row>
    <row r="2" spans="1:24" x14ac:dyDescent="0.25">
      <c r="A2" s="11" t="s">
        <v>25</v>
      </c>
      <c r="B2" s="11" t="s">
        <v>32</v>
      </c>
      <c r="C2" s="12" t="s">
        <v>18</v>
      </c>
      <c r="D2" s="13">
        <v>552636</v>
      </c>
      <c r="E2" s="14">
        <v>45229.804097499997</v>
      </c>
      <c r="F2" s="15">
        <f t="shared" ref="F2" si="0">SUM(L2:R2)</f>
        <v>12.9</v>
      </c>
      <c r="G2" s="12" t="s">
        <v>169</v>
      </c>
      <c r="H2" s="16">
        <v>48</v>
      </c>
      <c r="I2" s="12" t="s">
        <v>352</v>
      </c>
      <c r="J2" s="12" t="s">
        <v>2</v>
      </c>
      <c r="K2" s="12" t="s">
        <v>2</v>
      </c>
      <c r="L2" s="17">
        <v>0</v>
      </c>
      <c r="M2" s="17">
        <v>0</v>
      </c>
      <c r="N2" s="17">
        <v>0</v>
      </c>
      <c r="O2" s="17">
        <v>6</v>
      </c>
      <c r="P2" s="17">
        <v>3</v>
      </c>
      <c r="Q2" s="17">
        <v>2.4</v>
      </c>
      <c r="R2" s="17">
        <v>1.5</v>
      </c>
    </row>
    <row r="3" spans="1:24" x14ac:dyDescent="0.25">
      <c r="A3" s="11" t="s">
        <v>25</v>
      </c>
      <c r="B3" s="11" t="s">
        <v>32</v>
      </c>
      <c r="C3" s="12" t="s">
        <v>18</v>
      </c>
      <c r="D3" s="13">
        <v>552735</v>
      </c>
      <c r="E3" s="14">
        <v>45229.865262928237</v>
      </c>
      <c r="F3" s="15">
        <f t="shared" ref="F3:F5" si="1">SUM(L3:R3)</f>
        <v>11.3</v>
      </c>
      <c r="G3" s="12" t="s">
        <v>207</v>
      </c>
      <c r="H3" s="16">
        <v>26</v>
      </c>
      <c r="I3" s="12" t="s">
        <v>352</v>
      </c>
      <c r="J3" s="12" t="s">
        <v>2</v>
      </c>
      <c r="K3" s="12" t="s">
        <v>2</v>
      </c>
      <c r="L3" s="17">
        <v>0</v>
      </c>
      <c r="M3" s="17">
        <v>0</v>
      </c>
      <c r="N3" s="17">
        <v>0</v>
      </c>
      <c r="O3" s="17">
        <v>6</v>
      </c>
      <c r="P3" s="17">
        <v>3</v>
      </c>
      <c r="Q3" s="17">
        <v>0.8</v>
      </c>
      <c r="R3" s="17">
        <v>1.5</v>
      </c>
    </row>
    <row r="4" spans="1:24" x14ac:dyDescent="0.25">
      <c r="A4" s="11" t="s">
        <v>25</v>
      </c>
      <c r="B4" s="11" t="s">
        <v>32</v>
      </c>
      <c r="C4" s="12" t="s">
        <v>18</v>
      </c>
      <c r="D4" s="13">
        <v>552711</v>
      </c>
      <c r="E4" s="14">
        <v>45229.837150347223</v>
      </c>
      <c r="F4" s="15">
        <f t="shared" si="1"/>
        <v>10.7</v>
      </c>
      <c r="G4" s="12" t="s">
        <v>215</v>
      </c>
      <c r="H4" s="16">
        <v>29</v>
      </c>
      <c r="I4" s="12" t="s">
        <v>352</v>
      </c>
      <c r="J4" s="12" t="s">
        <v>2</v>
      </c>
      <c r="K4" s="12" t="s">
        <v>2</v>
      </c>
      <c r="L4" s="17">
        <v>0</v>
      </c>
      <c r="M4" s="17">
        <v>0</v>
      </c>
      <c r="N4" s="17">
        <v>0</v>
      </c>
      <c r="O4" s="17">
        <v>6</v>
      </c>
      <c r="P4" s="17">
        <v>0</v>
      </c>
      <c r="Q4" s="17">
        <v>3.2</v>
      </c>
      <c r="R4" s="17">
        <v>1.5</v>
      </c>
    </row>
    <row r="5" spans="1:24" x14ac:dyDescent="0.25">
      <c r="A5" s="11" t="s">
        <v>25</v>
      </c>
      <c r="B5" s="11" t="s">
        <v>32</v>
      </c>
      <c r="C5" s="12" t="s">
        <v>11</v>
      </c>
      <c r="D5" s="13">
        <v>553302</v>
      </c>
      <c r="E5" s="14">
        <v>45230.526344085643</v>
      </c>
      <c r="F5" s="15">
        <f t="shared" si="1"/>
        <v>10.5</v>
      </c>
      <c r="G5" s="12" t="s">
        <v>219</v>
      </c>
      <c r="H5" s="16">
        <v>39</v>
      </c>
      <c r="I5" s="12" t="s">
        <v>352</v>
      </c>
      <c r="J5" s="12" t="s">
        <v>2</v>
      </c>
      <c r="K5" s="12" t="s">
        <v>2</v>
      </c>
      <c r="L5" s="17">
        <v>0</v>
      </c>
      <c r="M5" s="17">
        <v>0</v>
      </c>
      <c r="N5" s="17">
        <v>0</v>
      </c>
      <c r="O5" s="17">
        <v>6</v>
      </c>
      <c r="P5" s="17">
        <v>3</v>
      </c>
      <c r="Q5" s="17">
        <v>0</v>
      </c>
      <c r="R5" s="17">
        <v>1.5</v>
      </c>
    </row>
    <row r="6" spans="1:24" x14ac:dyDescent="0.25">
      <c r="A6" s="11" t="s">
        <v>25</v>
      </c>
      <c r="B6" s="11" t="s">
        <v>32</v>
      </c>
      <c r="C6" s="12" t="s">
        <v>18</v>
      </c>
      <c r="D6" s="13">
        <v>558580</v>
      </c>
      <c r="E6" s="14">
        <v>45235.845959849532</v>
      </c>
      <c r="F6" s="15">
        <f t="shared" ref="F6" si="2">SUM(L6:R6)</f>
        <v>9.4</v>
      </c>
      <c r="G6" s="12" t="s">
        <v>241</v>
      </c>
      <c r="H6" s="16">
        <v>27</v>
      </c>
      <c r="I6" s="12" t="s">
        <v>352</v>
      </c>
      <c r="J6" s="12" t="s">
        <v>2</v>
      </c>
      <c r="K6" s="12" t="s">
        <v>2</v>
      </c>
      <c r="L6" s="17">
        <v>0</v>
      </c>
      <c r="M6" s="17">
        <v>0</v>
      </c>
      <c r="N6" s="17">
        <v>0</v>
      </c>
      <c r="O6" s="17">
        <v>6</v>
      </c>
      <c r="P6" s="17">
        <v>0</v>
      </c>
      <c r="Q6" s="17">
        <v>3.4</v>
      </c>
      <c r="R6" s="17">
        <v>0</v>
      </c>
    </row>
  </sheetData>
  <autoFilter ref="A1:AF6"/>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selection sqref="A1:XFD1048576"/>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43.140625" bestFit="1" customWidth="1"/>
    <col min="8" max="8" width="11" style="7" bestFit="1" customWidth="1"/>
    <col min="9" max="9" width="54.28515625" bestFit="1" customWidth="1"/>
    <col min="10" max="10" width="18.7109375" bestFit="1" customWidth="1"/>
    <col min="11" max="11" width="14.5703125" bestFit="1" customWidth="1"/>
    <col min="12" max="12" width="17.7109375" bestFit="1" customWidth="1"/>
    <col min="13" max="13" width="28.140625" bestFit="1" customWidth="1"/>
    <col min="14" max="14" width="25.7109375" bestFit="1" customWidth="1"/>
    <col min="15" max="15" width="28" bestFit="1" customWidth="1"/>
    <col min="16" max="16" width="31" bestFit="1" customWidth="1"/>
    <col min="17" max="17" width="30.7109375" bestFit="1" customWidth="1"/>
    <col min="18" max="18" width="32.28515625" bestFit="1" customWidth="1"/>
    <col min="19" max="22" width="11.140625" bestFit="1" customWidth="1"/>
    <col min="23" max="24" width="11.140625" customWidth="1"/>
    <col min="25" max="25" width="58.140625" bestFit="1" customWidth="1"/>
    <col min="27" max="27" width="10.7109375" bestFit="1" customWidth="1"/>
    <col min="29" max="29" width="10.7109375" bestFit="1" customWidth="1"/>
    <col min="31" max="31" width="10.7109375" bestFit="1" customWidth="1"/>
  </cols>
  <sheetData>
    <row r="1" spans="1:24" s="7" customFormat="1" ht="60" x14ac:dyDescent="0.25">
      <c r="A1" s="6" t="s">
        <v>3</v>
      </c>
      <c r="B1" s="6" t="s">
        <v>0</v>
      </c>
      <c r="C1" s="6" t="s">
        <v>4</v>
      </c>
      <c r="D1" s="6" t="s">
        <v>5</v>
      </c>
      <c r="E1" s="6" t="s">
        <v>6</v>
      </c>
      <c r="F1" s="8" t="s">
        <v>17</v>
      </c>
      <c r="G1" s="6" t="s">
        <v>7</v>
      </c>
      <c r="H1" s="6" t="s">
        <v>30</v>
      </c>
      <c r="I1" s="6" t="s">
        <v>8</v>
      </c>
      <c r="J1" s="6" t="s">
        <v>10</v>
      </c>
      <c r="K1" s="6" t="s">
        <v>9</v>
      </c>
      <c r="L1" s="6" t="s">
        <v>15</v>
      </c>
      <c r="M1" s="6" t="s">
        <v>29</v>
      </c>
      <c r="N1" s="6" t="s">
        <v>357</v>
      </c>
      <c r="O1" s="6" t="s">
        <v>22</v>
      </c>
      <c r="P1" s="6" t="s">
        <v>19</v>
      </c>
      <c r="Q1" s="6" t="s">
        <v>23</v>
      </c>
      <c r="R1" s="6" t="s">
        <v>16</v>
      </c>
      <c r="S1" s="10"/>
      <c r="T1" s="10"/>
      <c r="U1" s="10"/>
      <c r="V1" s="10"/>
      <c r="W1" s="10"/>
      <c r="X1" s="10"/>
    </row>
    <row r="2" spans="1:24" x14ac:dyDescent="0.25">
      <c r="A2" s="11" t="s">
        <v>25</v>
      </c>
      <c r="B2" s="11" t="s">
        <v>32</v>
      </c>
      <c r="C2" s="12" t="s">
        <v>18</v>
      </c>
      <c r="D2" s="13">
        <v>547399</v>
      </c>
      <c r="E2" s="14">
        <v>45218.799953043977</v>
      </c>
      <c r="F2" s="15">
        <f t="shared" ref="F2:F4" si="0">SUM(L2:R2)</f>
        <v>22.5</v>
      </c>
      <c r="G2" s="12" t="s">
        <v>41</v>
      </c>
      <c r="H2" s="16">
        <v>34</v>
      </c>
      <c r="I2" s="12" t="s">
        <v>345</v>
      </c>
      <c r="J2" s="12" t="s">
        <v>2</v>
      </c>
      <c r="K2" s="12" t="s">
        <v>2</v>
      </c>
      <c r="L2" s="17">
        <v>0</v>
      </c>
      <c r="M2" s="17">
        <v>0</v>
      </c>
      <c r="N2" s="17">
        <v>0</v>
      </c>
      <c r="O2" s="17">
        <v>6</v>
      </c>
      <c r="P2" s="17">
        <v>3</v>
      </c>
      <c r="Q2" s="17">
        <v>12</v>
      </c>
      <c r="R2" s="17">
        <v>1.5</v>
      </c>
    </row>
    <row r="3" spans="1:24" x14ac:dyDescent="0.25">
      <c r="A3" s="11" t="s">
        <v>25</v>
      </c>
      <c r="B3" s="11" t="s">
        <v>32</v>
      </c>
      <c r="C3" s="12" t="s">
        <v>18</v>
      </c>
      <c r="D3" s="13">
        <v>553896</v>
      </c>
      <c r="E3" s="14">
        <v>45230.809642511573</v>
      </c>
      <c r="F3" s="15">
        <f t="shared" si="0"/>
        <v>22.3</v>
      </c>
      <c r="G3" s="12" t="s">
        <v>55</v>
      </c>
      <c r="H3" s="16">
        <v>42</v>
      </c>
      <c r="I3" s="12" t="s">
        <v>345</v>
      </c>
      <c r="J3" s="12" t="s">
        <v>2</v>
      </c>
      <c r="K3" s="12" t="s">
        <v>2</v>
      </c>
      <c r="L3" s="17">
        <v>0</v>
      </c>
      <c r="M3" s="17">
        <v>0</v>
      </c>
      <c r="N3" s="17">
        <v>0</v>
      </c>
      <c r="O3" s="17">
        <v>6</v>
      </c>
      <c r="P3" s="17">
        <v>3</v>
      </c>
      <c r="Q3" s="17">
        <v>12</v>
      </c>
      <c r="R3" s="17">
        <v>1.3</v>
      </c>
    </row>
    <row r="4" spans="1:24" x14ac:dyDescent="0.25">
      <c r="A4" s="11" t="s">
        <v>25</v>
      </c>
      <c r="B4" s="11" t="s">
        <v>32</v>
      </c>
      <c r="C4" s="12" t="s">
        <v>18</v>
      </c>
      <c r="D4" s="13">
        <v>551932</v>
      </c>
      <c r="E4" s="14">
        <v>45229.483541435184</v>
      </c>
      <c r="F4" s="15">
        <f t="shared" si="0"/>
        <v>21.9</v>
      </c>
      <c r="G4" s="12" t="s">
        <v>63</v>
      </c>
      <c r="H4" s="16">
        <v>29</v>
      </c>
      <c r="I4" s="12" t="s">
        <v>345</v>
      </c>
      <c r="J4" s="12" t="s">
        <v>2</v>
      </c>
      <c r="K4" s="12" t="s">
        <v>2</v>
      </c>
      <c r="L4" s="17">
        <v>0</v>
      </c>
      <c r="M4" s="17">
        <v>0</v>
      </c>
      <c r="N4" s="17">
        <v>0</v>
      </c>
      <c r="O4" s="17">
        <v>6</v>
      </c>
      <c r="P4" s="17">
        <v>3</v>
      </c>
      <c r="Q4" s="17">
        <v>11.4</v>
      </c>
      <c r="R4" s="17">
        <v>1.5</v>
      </c>
    </row>
    <row r="5" spans="1:24" x14ac:dyDescent="0.25">
      <c r="A5" s="11" t="s">
        <v>25</v>
      </c>
      <c r="B5" s="11" t="s">
        <v>32</v>
      </c>
      <c r="C5" s="12" t="s">
        <v>18</v>
      </c>
      <c r="D5" s="13">
        <v>553492</v>
      </c>
      <c r="E5" s="14">
        <v>45230.627203159718</v>
      </c>
      <c r="F5" s="15">
        <f t="shared" ref="F5:F6" si="1">SUM(L5:R5)</f>
        <v>19.3</v>
      </c>
      <c r="G5" s="12" t="s">
        <v>88</v>
      </c>
      <c r="H5" s="16">
        <v>31</v>
      </c>
      <c r="I5" s="12" t="s">
        <v>345</v>
      </c>
      <c r="J5" s="12" t="s">
        <v>2</v>
      </c>
      <c r="K5" s="12" t="s">
        <v>2</v>
      </c>
      <c r="L5" s="17">
        <v>0</v>
      </c>
      <c r="M5" s="17">
        <v>0</v>
      </c>
      <c r="N5" s="17">
        <v>0</v>
      </c>
      <c r="O5" s="17">
        <v>6</v>
      </c>
      <c r="P5" s="17">
        <v>3</v>
      </c>
      <c r="Q5" s="17">
        <v>9.8000000000000007</v>
      </c>
      <c r="R5" s="17">
        <v>0.5</v>
      </c>
    </row>
    <row r="6" spans="1:24" x14ac:dyDescent="0.25">
      <c r="A6" s="11" t="s">
        <v>25</v>
      </c>
      <c r="B6" s="11" t="s">
        <v>32</v>
      </c>
      <c r="C6" s="12" t="s">
        <v>18</v>
      </c>
      <c r="D6" s="13">
        <v>554156</v>
      </c>
      <c r="E6" s="14">
        <v>45231.015727824073</v>
      </c>
      <c r="F6" s="15">
        <f t="shared" si="1"/>
        <v>17.899999999999999</v>
      </c>
      <c r="G6" s="12" t="s">
        <v>99</v>
      </c>
      <c r="H6" s="16">
        <v>28</v>
      </c>
      <c r="I6" s="12" t="s">
        <v>345</v>
      </c>
      <c r="J6" s="12" t="s">
        <v>2</v>
      </c>
      <c r="K6" s="12" t="s">
        <v>2</v>
      </c>
      <c r="L6" s="17">
        <v>0</v>
      </c>
      <c r="M6" s="17">
        <v>0</v>
      </c>
      <c r="N6" s="17">
        <v>0</v>
      </c>
      <c r="O6" s="17">
        <v>6</v>
      </c>
      <c r="P6" s="17">
        <v>0</v>
      </c>
      <c r="Q6" s="17">
        <v>10.4</v>
      </c>
      <c r="R6" s="17">
        <v>1.5</v>
      </c>
    </row>
    <row r="7" spans="1:24" x14ac:dyDescent="0.25">
      <c r="A7" s="11" t="s">
        <v>25</v>
      </c>
      <c r="B7" s="11" t="s">
        <v>32</v>
      </c>
      <c r="C7" s="12" t="s">
        <v>18</v>
      </c>
      <c r="D7" s="13">
        <v>553183</v>
      </c>
      <c r="E7" s="14">
        <v>45230.454250891205</v>
      </c>
      <c r="F7" s="15">
        <f t="shared" ref="F7" si="2">SUM(L7:R7)</f>
        <v>15.6</v>
      </c>
      <c r="G7" s="12" t="s">
        <v>132</v>
      </c>
      <c r="H7" s="16">
        <v>33</v>
      </c>
      <c r="I7" s="12" t="s">
        <v>345</v>
      </c>
      <c r="J7" s="12" t="s">
        <v>2</v>
      </c>
      <c r="K7" s="12" t="s">
        <v>2</v>
      </c>
      <c r="L7" s="17">
        <v>0</v>
      </c>
      <c r="M7" s="17">
        <v>0</v>
      </c>
      <c r="N7" s="17">
        <v>0</v>
      </c>
      <c r="O7" s="17">
        <v>6</v>
      </c>
      <c r="P7" s="17">
        <v>0</v>
      </c>
      <c r="Q7" s="17">
        <v>9.6</v>
      </c>
      <c r="R7" s="17">
        <v>0</v>
      </c>
    </row>
    <row r="8" spans="1:24" x14ac:dyDescent="0.25">
      <c r="A8" s="11" t="s">
        <v>25</v>
      </c>
      <c r="B8" s="11" t="s">
        <v>32</v>
      </c>
      <c r="C8" s="12" t="s">
        <v>18</v>
      </c>
      <c r="D8" s="13">
        <v>553981</v>
      </c>
      <c r="E8" s="14">
        <v>45230.892272372686</v>
      </c>
      <c r="F8" s="15">
        <f t="shared" ref="F8" si="3">SUM(L8:R8)</f>
        <v>14.5</v>
      </c>
      <c r="G8" s="12" t="s">
        <v>141</v>
      </c>
      <c r="H8" s="16">
        <v>26</v>
      </c>
      <c r="I8" s="12" t="s">
        <v>345</v>
      </c>
      <c r="J8" s="12" t="s">
        <v>2</v>
      </c>
      <c r="K8" s="12" t="s">
        <v>2</v>
      </c>
      <c r="L8" s="17">
        <v>0</v>
      </c>
      <c r="M8" s="17">
        <v>0</v>
      </c>
      <c r="N8" s="17">
        <v>0</v>
      </c>
      <c r="O8" s="17">
        <v>6</v>
      </c>
      <c r="P8" s="17">
        <v>3</v>
      </c>
      <c r="Q8" s="17">
        <v>4</v>
      </c>
      <c r="R8" s="17">
        <v>1.5</v>
      </c>
    </row>
    <row r="9" spans="1:24" x14ac:dyDescent="0.25">
      <c r="A9" s="11" t="s">
        <v>25</v>
      </c>
      <c r="B9" s="11" t="s">
        <v>32</v>
      </c>
      <c r="C9" s="12" t="s">
        <v>18</v>
      </c>
      <c r="D9" s="13">
        <v>554056</v>
      </c>
      <c r="E9" s="14">
        <v>45230.944872291664</v>
      </c>
      <c r="F9" s="15">
        <f t="shared" ref="F9:F10" si="4">SUM(L9:R9)</f>
        <v>12.1</v>
      </c>
      <c r="G9" s="12" t="s">
        <v>186</v>
      </c>
      <c r="H9" s="16">
        <v>34</v>
      </c>
      <c r="I9" s="12" t="s">
        <v>345</v>
      </c>
      <c r="J9" s="12" t="s">
        <v>2</v>
      </c>
      <c r="K9" s="12" t="s">
        <v>2</v>
      </c>
      <c r="L9" s="17">
        <v>0</v>
      </c>
      <c r="M9" s="17">
        <v>0</v>
      </c>
      <c r="N9" s="17">
        <v>0</v>
      </c>
      <c r="O9" s="17">
        <v>6</v>
      </c>
      <c r="P9" s="17">
        <v>0</v>
      </c>
      <c r="Q9" s="17">
        <v>5.2</v>
      </c>
      <c r="R9" s="17">
        <v>0.9</v>
      </c>
    </row>
    <row r="10" spans="1:24" x14ac:dyDescent="0.25">
      <c r="A10" s="11" t="s">
        <v>25</v>
      </c>
      <c r="B10" s="11" t="s">
        <v>32</v>
      </c>
      <c r="C10" s="12" t="s">
        <v>18</v>
      </c>
      <c r="D10" s="13">
        <v>552243</v>
      </c>
      <c r="E10" s="14">
        <v>45229.603419513885</v>
      </c>
      <c r="F10" s="15">
        <f t="shared" si="4"/>
        <v>11.9</v>
      </c>
      <c r="G10" s="12" t="s">
        <v>192</v>
      </c>
      <c r="H10" s="16">
        <v>26</v>
      </c>
      <c r="I10" s="12" t="s">
        <v>345</v>
      </c>
      <c r="J10" s="12" t="s">
        <v>2</v>
      </c>
      <c r="K10" s="12" t="s">
        <v>2</v>
      </c>
      <c r="L10" s="17">
        <v>0</v>
      </c>
      <c r="M10" s="17">
        <v>0</v>
      </c>
      <c r="N10" s="17">
        <v>0</v>
      </c>
      <c r="O10" s="17">
        <v>6</v>
      </c>
      <c r="P10" s="17">
        <v>0</v>
      </c>
      <c r="Q10" s="17">
        <v>4.5999999999999996</v>
      </c>
      <c r="R10" s="17">
        <v>1.3</v>
      </c>
    </row>
    <row r="11" spans="1:24" x14ac:dyDescent="0.25">
      <c r="A11" s="11" t="s">
        <v>25</v>
      </c>
      <c r="B11" s="11" t="s">
        <v>32</v>
      </c>
      <c r="C11" s="12" t="s">
        <v>18</v>
      </c>
      <c r="D11" s="13">
        <v>552072</v>
      </c>
      <c r="E11" s="14">
        <v>45229.543129212958</v>
      </c>
      <c r="F11" s="15">
        <f t="shared" ref="F11:F14" si="5">SUM(L11:R11)</f>
        <v>11.3</v>
      </c>
      <c r="G11" s="12" t="s">
        <v>208</v>
      </c>
      <c r="H11" s="16">
        <v>25</v>
      </c>
      <c r="I11" s="12" t="s">
        <v>345</v>
      </c>
      <c r="J11" s="12" t="s">
        <v>2</v>
      </c>
      <c r="K11" s="12" t="s">
        <v>2</v>
      </c>
      <c r="L11" s="17">
        <v>0</v>
      </c>
      <c r="M11" s="17">
        <v>0</v>
      </c>
      <c r="N11" s="17">
        <v>0</v>
      </c>
      <c r="O11" s="17">
        <v>6</v>
      </c>
      <c r="P11" s="17">
        <v>0</v>
      </c>
      <c r="Q11" s="17">
        <v>3.8</v>
      </c>
      <c r="R11" s="17">
        <v>1.5</v>
      </c>
    </row>
    <row r="12" spans="1:24" x14ac:dyDescent="0.25">
      <c r="A12" s="11" t="s">
        <v>25</v>
      </c>
      <c r="B12" s="11" t="s">
        <v>32</v>
      </c>
      <c r="C12" s="12" t="s">
        <v>18</v>
      </c>
      <c r="D12" s="13">
        <v>552160</v>
      </c>
      <c r="E12" s="14">
        <v>45229.567296504625</v>
      </c>
      <c r="F12" s="15">
        <f t="shared" si="5"/>
        <v>10.8</v>
      </c>
      <c r="G12" s="12" t="s">
        <v>214</v>
      </c>
      <c r="H12" s="16">
        <v>33</v>
      </c>
      <c r="I12" s="12" t="s">
        <v>345</v>
      </c>
      <c r="J12" s="12" t="s">
        <v>2</v>
      </c>
      <c r="K12" s="12" t="s">
        <v>2</v>
      </c>
      <c r="L12" s="17">
        <v>0</v>
      </c>
      <c r="M12" s="17">
        <v>0</v>
      </c>
      <c r="N12" s="17">
        <v>0</v>
      </c>
      <c r="O12" s="17">
        <v>6</v>
      </c>
      <c r="P12" s="17">
        <v>0</v>
      </c>
      <c r="Q12" s="17">
        <v>4.8</v>
      </c>
      <c r="R12" s="17">
        <v>0</v>
      </c>
    </row>
    <row r="13" spans="1:24" x14ac:dyDescent="0.25">
      <c r="A13" s="11" t="s">
        <v>25</v>
      </c>
      <c r="B13" s="11" t="s">
        <v>32</v>
      </c>
      <c r="C13" s="12" t="s">
        <v>18</v>
      </c>
      <c r="D13" s="13">
        <v>552754</v>
      </c>
      <c r="E13" s="14">
        <v>45229.877096180557</v>
      </c>
      <c r="F13" s="15">
        <f t="shared" si="5"/>
        <v>10</v>
      </c>
      <c r="G13" s="12" t="s">
        <v>226</v>
      </c>
      <c r="H13" s="16">
        <v>42</v>
      </c>
      <c r="I13" s="12" t="s">
        <v>345</v>
      </c>
      <c r="J13" s="12" t="s">
        <v>2</v>
      </c>
      <c r="K13" s="12" t="s">
        <v>2</v>
      </c>
      <c r="L13" s="17">
        <v>0</v>
      </c>
      <c r="M13" s="17">
        <v>0</v>
      </c>
      <c r="N13" s="17">
        <v>0</v>
      </c>
      <c r="O13" s="17">
        <v>6</v>
      </c>
      <c r="P13" s="17">
        <v>0</v>
      </c>
      <c r="Q13" s="17">
        <v>3</v>
      </c>
      <c r="R13" s="17">
        <v>1</v>
      </c>
    </row>
    <row r="14" spans="1:24" x14ac:dyDescent="0.25">
      <c r="A14" s="11" t="s">
        <v>25</v>
      </c>
      <c r="B14" s="11" t="s">
        <v>32</v>
      </c>
      <c r="C14" s="12" t="s">
        <v>11</v>
      </c>
      <c r="D14" s="13">
        <v>552840</v>
      </c>
      <c r="E14" s="14">
        <v>45229.945920624996</v>
      </c>
      <c r="F14" s="15">
        <f t="shared" si="5"/>
        <v>9.8000000000000007</v>
      </c>
      <c r="G14" s="12" t="s">
        <v>232</v>
      </c>
      <c r="H14" s="16">
        <v>38</v>
      </c>
      <c r="I14" s="12" t="s">
        <v>345</v>
      </c>
      <c r="J14" s="12" t="s">
        <v>2</v>
      </c>
      <c r="K14" s="12" t="s">
        <v>2</v>
      </c>
      <c r="L14" s="17">
        <v>0</v>
      </c>
      <c r="M14" s="17">
        <v>0</v>
      </c>
      <c r="N14" s="17">
        <v>0</v>
      </c>
      <c r="O14" s="17">
        <v>6</v>
      </c>
      <c r="P14" s="17">
        <v>3</v>
      </c>
      <c r="Q14" s="17">
        <v>0</v>
      </c>
      <c r="R14" s="17">
        <v>0.8</v>
      </c>
    </row>
    <row r="15" spans="1:24" x14ac:dyDescent="0.25">
      <c r="A15" s="11" t="s">
        <v>25</v>
      </c>
      <c r="B15" s="11" t="s">
        <v>32</v>
      </c>
      <c r="C15" s="12" t="s">
        <v>18</v>
      </c>
      <c r="D15" s="13">
        <v>553899</v>
      </c>
      <c r="E15" s="14">
        <v>45230.813684675923</v>
      </c>
      <c r="F15" s="15">
        <f t="shared" ref="F15:F18" si="6">SUM(L15:R15)</f>
        <v>9.4</v>
      </c>
      <c r="G15" s="12" t="s">
        <v>242</v>
      </c>
      <c r="H15" s="16">
        <v>30</v>
      </c>
      <c r="I15" s="12" t="s">
        <v>345</v>
      </c>
      <c r="J15" s="12" t="s">
        <v>2</v>
      </c>
      <c r="K15" s="12" t="s">
        <v>2</v>
      </c>
      <c r="L15" s="17">
        <v>0</v>
      </c>
      <c r="M15" s="17">
        <v>0</v>
      </c>
      <c r="N15" s="17">
        <v>0</v>
      </c>
      <c r="O15" s="17">
        <v>6</v>
      </c>
      <c r="P15" s="17">
        <v>3</v>
      </c>
      <c r="Q15" s="17">
        <v>0.4</v>
      </c>
      <c r="R15" s="17">
        <v>0</v>
      </c>
    </row>
    <row r="16" spans="1:24" x14ac:dyDescent="0.25">
      <c r="A16" s="11" t="s">
        <v>25</v>
      </c>
      <c r="B16" s="11" t="s">
        <v>32</v>
      </c>
      <c r="C16" s="12" t="s">
        <v>18</v>
      </c>
      <c r="D16" s="13">
        <v>546877</v>
      </c>
      <c r="E16" s="14">
        <v>45218.011648692125</v>
      </c>
      <c r="F16" s="15">
        <f t="shared" si="6"/>
        <v>9.1999999999999993</v>
      </c>
      <c r="G16" s="12" t="s">
        <v>248</v>
      </c>
      <c r="H16" s="16">
        <v>25</v>
      </c>
      <c r="I16" s="12" t="s">
        <v>345</v>
      </c>
      <c r="J16" s="12" t="s">
        <v>2</v>
      </c>
      <c r="K16" s="12" t="s">
        <v>2</v>
      </c>
      <c r="L16" s="17">
        <v>0</v>
      </c>
      <c r="M16" s="17">
        <v>0</v>
      </c>
      <c r="N16" s="17">
        <v>0</v>
      </c>
      <c r="O16" s="17">
        <v>6</v>
      </c>
      <c r="P16" s="17">
        <v>0</v>
      </c>
      <c r="Q16" s="17">
        <v>3</v>
      </c>
      <c r="R16" s="17">
        <v>0.2</v>
      </c>
    </row>
    <row r="17" spans="1:18" x14ac:dyDescent="0.25">
      <c r="A17" s="11" t="s">
        <v>25</v>
      </c>
      <c r="B17" s="11" t="s">
        <v>32</v>
      </c>
      <c r="C17" s="12" t="s">
        <v>11</v>
      </c>
      <c r="D17" s="13">
        <v>551761</v>
      </c>
      <c r="E17" s="14">
        <v>45229.437069942127</v>
      </c>
      <c r="F17" s="15">
        <f t="shared" si="6"/>
        <v>9</v>
      </c>
      <c r="G17" s="12" t="s">
        <v>253</v>
      </c>
      <c r="H17" s="16">
        <v>35</v>
      </c>
      <c r="I17" s="12" t="s">
        <v>345</v>
      </c>
      <c r="J17" s="12" t="s">
        <v>2</v>
      </c>
      <c r="K17" s="12" t="s">
        <v>2</v>
      </c>
      <c r="L17" s="17">
        <v>0</v>
      </c>
      <c r="M17" s="17">
        <v>0</v>
      </c>
      <c r="N17" s="17">
        <v>0</v>
      </c>
      <c r="O17" s="17">
        <v>6</v>
      </c>
      <c r="P17" s="17">
        <v>3</v>
      </c>
      <c r="Q17" s="17">
        <v>0</v>
      </c>
      <c r="R17" s="17">
        <v>0</v>
      </c>
    </row>
    <row r="18" spans="1:18" x14ac:dyDescent="0.25">
      <c r="A18" s="11" t="s">
        <v>25</v>
      </c>
      <c r="B18" s="11" t="s">
        <v>32</v>
      </c>
      <c r="C18" s="12" t="s">
        <v>11</v>
      </c>
      <c r="D18" s="13">
        <v>552293</v>
      </c>
      <c r="E18" s="14">
        <v>45229.620069687495</v>
      </c>
      <c r="F18" s="15">
        <f t="shared" si="6"/>
        <v>9</v>
      </c>
      <c r="G18" s="12" t="s">
        <v>251</v>
      </c>
      <c r="H18" s="16">
        <v>27</v>
      </c>
      <c r="I18" s="12" t="s">
        <v>345</v>
      </c>
      <c r="J18" s="12" t="s">
        <v>2</v>
      </c>
      <c r="K18" s="12" t="s">
        <v>2</v>
      </c>
      <c r="L18" s="17">
        <v>0</v>
      </c>
      <c r="M18" s="17">
        <v>0</v>
      </c>
      <c r="N18" s="17">
        <v>0</v>
      </c>
      <c r="O18" s="17">
        <v>6</v>
      </c>
      <c r="P18" s="17">
        <v>3</v>
      </c>
      <c r="Q18" s="17">
        <v>0</v>
      </c>
      <c r="R18" s="17">
        <v>0</v>
      </c>
    </row>
    <row r="19" spans="1:18" x14ac:dyDescent="0.25">
      <c r="A19" s="11" t="s">
        <v>25</v>
      </c>
      <c r="B19" s="11" t="s">
        <v>32</v>
      </c>
      <c r="C19" s="12" t="s">
        <v>18</v>
      </c>
      <c r="D19" s="13">
        <v>549243</v>
      </c>
      <c r="E19" s="14">
        <v>45223.673037881941</v>
      </c>
      <c r="F19" s="15">
        <f t="shared" ref="F19:F20" si="7">SUM(L19:R19)</f>
        <v>7.4</v>
      </c>
      <c r="G19" s="12" t="s">
        <v>277</v>
      </c>
      <c r="H19" s="16">
        <v>25</v>
      </c>
      <c r="I19" s="12" t="s">
        <v>345</v>
      </c>
      <c r="J19" s="12" t="s">
        <v>2</v>
      </c>
      <c r="K19" s="12" t="s">
        <v>2</v>
      </c>
      <c r="L19" s="17">
        <v>0</v>
      </c>
      <c r="M19" s="17">
        <v>0</v>
      </c>
      <c r="N19" s="17">
        <v>0</v>
      </c>
      <c r="O19" s="17">
        <v>6</v>
      </c>
      <c r="P19" s="17">
        <v>0</v>
      </c>
      <c r="Q19" s="17">
        <v>1.4</v>
      </c>
      <c r="R19" s="17">
        <v>0</v>
      </c>
    </row>
    <row r="20" spans="1:18" x14ac:dyDescent="0.25">
      <c r="A20" s="11" t="s">
        <v>25</v>
      </c>
      <c r="B20" s="11" t="s">
        <v>32</v>
      </c>
      <c r="C20" s="12" t="s">
        <v>18</v>
      </c>
      <c r="D20" s="13">
        <v>553338</v>
      </c>
      <c r="E20" s="14">
        <v>45230.549390324071</v>
      </c>
      <c r="F20" s="15">
        <f t="shared" si="7"/>
        <v>7.4</v>
      </c>
      <c r="G20" s="12" t="s">
        <v>276</v>
      </c>
      <c r="H20" s="16">
        <v>24</v>
      </c>
      <c r="I20" s="12" t="s">
        <v>345</v>
      </c>
      <c r="J20" s="12" t="s">
        <v>2</v>
      </c>
      <c r="K20" s="12" t="s">
        <v>2</v>
      </c>
      <c r="L20" s="17">
        <v>0</v>
      </c>
      <c r="M20" s="17">
        <v>0</v>
      </c>
      <c r="N20" s="17">
        <v>0</v>
      </c>
      <c r="O20" s="17">
        <v>6</v>
      </c>
      <c r="P20" s="17">
        <v>0</v>
      </c>
      <c r="Q20" s="17">
        <v>0.4</v>
      </c>
      <c r="R20" s="17">
        <v>1</v>
      </c>
    </row>
    <row r="21" spans="1:18" x14ac:dyDescent="0.25">
      <c r="A21" s="11" t="s">
        <v>25</v>
      </c>
      <c r="B21" s="11" t="s">
        <v>32</v>
      </c>
      <c r="C21" s="12" t="s">
        <v>11</v>
      </c>
      <c r="D21" s="13">
        <v>554019</v>
      </c>
      <c r="E21" s="14">
        <v>45230.927234143513</v>
      </c>
      <c r="F21" s="15">
        <f t="shared" ref="F21:F22" si="8">SUM(L21:R21)</f>
        <v>6</v>
      </c>
      <c r="G21" s="12" t="s">
        <v>298</v>
      </c>
      <c r="H21" s="16">
        <v>29</v>
      </c>
      <c r="I21" s="12" t="s">
        <v>345</v>
      </c>
      <c r="J21" s="12" t="s">
        <v>2</v>
      </c>
      <c r="K21" s="12" t="s">
        <v>2</v>
      </c>
      <c r="L21" s="17">
        <v>0</v>
      </c>
      <c r="M21" s="17">
        <v>0</v>
      </c>
      <c r="N21" s="17">
        <v>0</v>
      </c>
      <c r="O21" s="17">
        <v>6</v>
      </c>
      <c r="P21" s="17">
        <v>0</v>
      </c>
      <c r="Q21" s="17">
        <v>0</v>
      </c>
      <c r="R21" s="17">
        <v>0</v>
      </c>
    </row>
    <row r="22" spans="1:18" x14ac:dyDescent="0.25">
      <c r="A22" s="11" t="s">
        <v>25</v>
      </c>
      <c r="B22" s="11" t="s">
        <v>32</v>
      </c>
      <c r="C22" s="12" t="s">
        <v>11</v>
      </c>
      <c r="D22" s="13">
        <v>554161</v>
      </c>
      <c r="E22" s="14">
        <v>45231.027245034718</v>
      </c>
      <c r="F22" s="15">
        <f t="shared" si="8"/>
        <v>6</v>
      </c>
      <c r="G22" s="12" t="s">
        <v>306</v>
      </c>
      <c r="H22" s="16">
        <v>29</v>
      </c>
      <c r="I22" s="12" t="s">
        <v>345</v>
      </c>
      <c r="J22" s="12" t="s">
        <v>2</v>
      </c>
      <c r="K22" s="12" t="s">
        <v>2</v>
      </c>
      <c r="L22" s="17">
        <v>0</v>
      </c>
      <c r="M22" s="17">
        <v>0</v>
      </c>
      <c r="N22" s="17">
        <v>0</v>
      </c>
      <c r="O22" s="17">
        <v>6</v>
      </c>
      <c r="P22" s="17">
        <v>0</v>
      </c>
      <c r="Q22" s="17">
        <v>0</v>
      </c>
      <c r="R22" s="17">
        <v>0</v>
      </c>
    </row>
  </sheetData>
  <autoFilter ref="A1:AF22"/>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opLeftCell="B1" workbookViewId="0">
      <selection activeCell="B1" sqref="A1:XFD1048576"/>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43.140625" bestFit="1" customWidth="1"/>
    <col min="8" max="8" width="11" style="7" bestFit="1" customWidth="1"/>
    <col min="9" max="9" width="54.28515625" bestFit="1" customWidth="1"/>
    <col min="10" max="10" width="18.7109375" bestFit="1" customWidth="1"/>
    <col min="11" max="11" width="14.5703125" bestFit="1" customWidth="1"/>
    <col min="12" max="12" width="17.7109375" bestFit="1" customWidth="1"/>
    <col min="13" max="13" width="28.140625" bestFit="1" customWidth="1"/>
    <col min="14" max="14" width="25.7109375" bestFit="1" customWidth="1"/>
    <col min="15" max="15" width="28" bestFit="1" customWidth="1"/>
    <col min="16" max="16" width="31" bestFit="1" customWidth="1"/>
    <col min="17" max="17" width="30.7109375" bestFit="1" customWidth="1"/>
    <col min="18" max="18" width="32.28515625" bestFit="1" customWidth="1"/>
    <col min="19" max="22" width="11.140625" bestFit="1" customWidth="1"/>
    <col min="23" max="24" width="11.140625" customWidth="1"/>
    <col min="25" max="25" width="58.140625" bestFit="1" customWidth="1"/>
    <col min="27" max="27" width="10.7109375" bestFit="1" customWidth="1"/>
    <col min="29" max="29" width="10.7109375" bestFit="1" customWidth="1"/>
    <col min="31" max="31" width="10.7109375" bestFit="1" customWidth="1"/>
  </cols>
  <sheetData>
    <row r="1" spans="1:24" s="7" customFormat="1" ht="60" x14ac:dyDescent="0.25">
      <c r="A1" s="6" t="s">
        <v>3</v>
      </c>
      <c r="B1" s="6" t="s">
        <v>0</v>
      </c>
      <c r="C1" s="6" t="s">
        <v>4</v>
      </c>
      <c r="D1" s="6" t="s">
        <v>5</v>
      </c>
      <c r="E1" s="6" t="s">
        <v>6</v>
      </c>
      <c r="F1" s="8" t="s">
        <v>17</v>
      </c>
      <c r="G1" s="6" t="s">
        <v>7</v>
      </c>
      <c r="H1" s="6" t="s">
        <v>30</v>
      </c>
      <c r="I1" s="6" t="s">
        <v>8</v>
      </c>
      <c r="J1" s="6" t="s">
        <v>10</v>
      </c>
      <c r="K1" s="6" t="s">
        <v>9</v>
      </c>
      <c r="L1" s="6" t="s">
        <v>15</v>
      </c>
      <c r="M1" s="6" t="s">
        <v>29</v>
      </c>
      <c r="N1" s="6" t="s">
        <v>357</v>
      </c>
      <c r="O1" s="6" t="s">
        <v>22</v>
      </c>
      <c r="P1" s="6" t="s">
        <v>19</v>
      </c>
      <c r="Q1" s="6" t="s">
        <v>23</v>
      </c>
      <c r="R1" s="6" t="s">
        <v>16</v>
      </c>
      <c r="S1" s="10"/>
      <c r="T1" s="10"/>
      <c r="U1" s="10"/>
      <c r="V1" s="10"/>
      <c r="W1" s="10"/>
      <c r="X1" s="10"/>
    </row>
    <row r="2" spans="1:24" x14ac:dyDescent="0.25">
      <c r="A2" s="11" t="s">
        <v>25</v>
      </c>
      <c r="B2" s="11" t="s">
        <v>32</v>
      </c>
      <c r="C2" s="12" t="s">
        <v>18</v>
      </c>
      <c r="D2" s="13">
        <v>549321</v>
      </c>
      <c r="E2" s="14">
        <v>45223.724958969906</v>
      </c>
      <c r="F2" s="15">
        <f t="shared" ref="F2" si="0">SUM(L2:R2)</f>
        <v>16.899999999999999</v>
      </c>
      <c r="G2" s="12" t="s">
        <v>107</v>
      </c>
      <c r="H2" s="16">
        <v>40</v>
      </c>
      <c r="I2" s="12" t="s">
        <v>348</v>
      </c>
      <c r="J2" s="12" t="s">
        <v>2</v>
      </c>
      <c r="K2" s="12" t="s">
        <v>1</v>
      </c>
      <c r="L2" s="17">
        <v>6</v>
      </c>
      <c r="M2" s="17">
        <v>0</v>
      </c>
      <c r="N2" s="17">
        <v>3</v>
      </c>
      <c r="O2" s="17">
        <v>0</v>
      </c>
      <c r="P2" s="17">
        <v>0</v>
      </c>
      <c r="Q2" s="17">
        <v>6.4</v>
      </c>
      <c r="R2" s="17">
        <v>1.5</v>
      </c>
    </row>
    <row r="3" spans="1:24" x14ac:dyDescent="0.25">
      <c r="A3" s="11" t="s">
        <v>25</v>
      </c>
      <c r="B3" s="11" t="s">
        <v>32</v>
      </c>
      <c r="C3" s="12" t="s">
        <v>18</v>
      </c>
      <c r="D3" s="13">
        <v>551823</v>
      </c>
      <c r="E3" s="14">
        <v>45229.450758900464</v>
      </c>
      <c r="F3" s="15">
        <f t="shared" ref="F3:F4" si="1">SUM(L3:R3)</f>
        <v>6.3</v>
      </c>
      <c r="G3" s="12" t="s">
        <v>295</v>
      </c>
      <c r="H3" s="16">
        <v>35</v>
      </c>
      <c r="I3" s="12" t="s">
        <v>348</v>
      </c>
      <c r="J3" s="12" t="s">
        <v>2</v>
      </c>
      <c r="K3" s="12" t="s">
        <v>2</v>
      </c>
      <c r="L3" s="17">
        <v>0</v>
      </c>
      <c r="M3" s="17">
        <v>0</v>
      </c>
      <c r="N3" s="17">
        <v>3</v>
      </c>
      <c r="O3" s="17">
        <v>0</v>
      </c>
      <c r="P3" s="17">
        <v>0</v>
      </c>
      <c r="Q3" s="17">
        <v>1.8</v>
      </c>
      <c r="R3" s="17">
        <v>1.5</v>
      </c>
    </row>
    <row r="4" spans="1:24" x14ac:dyDescent="0.25">
      <c r="A4" s="11" t="s">
        <v>25</v>
      </c>
      <c r="B4" s="11" t="s">
        <v>32</v>
      </c>
      <c r="C4" s="12" t="s">
        <v>11</v>
      </c>
      <c r="D4" s="13">
        <v>558143</v>
      </c>
      <c r="E4" s="14">
        <v>45235.786357824072</v>
      </c>
      <c r="F4" s="15">
        <f t="shared" si="1"/>
        <v>3.2</v>
      </c>
      <c r="G4" s="12" t="s">
        <v>320</v>
      </c>
      <c r="H4" s="16">
        <v>28</v>
      </c>
      <c r="I4" s="12" t="s">
        <v>348</v>
      </c>
      <c r="J4" s="12" t="s">
        <v>2</v>
      </c>
      <c r="K4" s="12" t="s">
        <v>2</v>
      </c>
      <c r="L4" s="17">
        <v>0</v>
      </c>
      <c r="M4" s="17">
        <v>0</v>
      </c>
      <c r="N4" s="17">
        <v>3</v>
      </c>
      <c r="O4" s="17">
        <v>0</v>
      </c>
      <c r="P4" s="17">
        <v>0</v>
      </c>
      <c r="Q4" s="17">
        <v>0</v>
      </c>
      <c r="R4" s="17">
        <v>0.2</v>
      </c>
    </row>
    <row r="5" spans="1:24" x14ac:dyDescent="0.25">
      <c r="A5" s="11" t="s">
        <v>25</v>
      </c>
      <c r="B5" s="11" t="s">
        <v>32</v>
      </c>
      <c r="C5" s="12" t="s">
        <v>11</v>
      </c>
      <c r="D5" s="13">
        <v>552504</v>
      </c>
      <c r="E5" s="14">
        <v>45229.718551597223</v>
      </c>
      <c r="F5" s="15">
        <f t="shared" ref="F5:F7" si="2">SUM(L5:R5)</f>
        <v>1.5</v>
      </c>
      <c r="G5" s="12" t="s">
        <v>331</v>
      </c>
      <c r="H5" s="16">
        <v>28</v>
      </c>
      <c r="I5" s="12" t="s">
        <v>348</v>
      </c>
      <c r="J5" s="12" t="s">
        <v>2</v>
      </c>
      <c r="K5" s="12" t="s">
        <v>2</v>
      </c>
      <c r="L5" s="17">
        <v>0</v>
      </c>
      <c r="M5" s="17">
        <v>0</v>
      </c>
      <c r="N5" s="17">
        <v>0</v>
      </c>
      <c r="O5" s="17">
        <v>0</v>
      </c>
      <c r="P5" s="17">
        <v>0</v>
      </c>
      <c r="Q5" s="17">
        <v>0</v>
      </c>
      <c r="R5" s="17">
        <v>1.5</v>
      </c>
    </row>
    <row r="6" spans="1:24" x14ac:dyDescent="0.25">
      <c r="A6" s="11" t="s">
        <v>25</v>
      </c>
      <c r="B6" s="11" t="s">
        <v>32</v>
      </c>
      <c r="C6" s="12" t="s">
        <v>11</v>
      </c>
      <c r="D6" s="13">
        <v>548048</v>
      </c>
      <c r="E6" s="14">
        <v>45220.602500208333</v>
      </c>
      <c r="F6" s="15">
        <f t="shared" si="2"/>
        <v>0.5</v>
      </c>
      <c r="G6" s="12" t="s">
        <v>335</v>
      </c>
      <c r="H6" s="16">
        <v>27</v>
      </c>
      <c r="I6" s="12" t="s">
        <v>348</v>
      </c>
      <c r="J6" s="12" t="s">
        <v>2</v>
      </c>
      <c r="K6" s="12" t="s">
        <v>2</v>
      </c>
      <c r="L6" s="17">
        <v>0</v>
      </c>
      <c r="M6" s="17">
        <v>0</v>
      </c>
      <c r="N6" s="17">
        <v>0</v>
      </c>
      <c r="O6" s="17">
        <v>0</v>
      </c>
      <c r="P6" s="17">
        <v>0</v>
      </c>
      <c r="Q6" s="17">
        <v>0</v>
      </c>
      <c r="R6" s="17">
        <v>0.5</v>
      </c>
    </row>
    <row r="7" spans="1:24" x14ac:dyDescent="0.25">
      <c r="A7" s="11" t="s">
        <v>25</v>
      </c>
      <c r="B7" s="11" t="s">
        <v>32</v>
      </c>
      <c r="C7" s="12" t="s">
        <v>11</v>
      </c>
      <c r="D7" s="13">
        <v>558272</v>
      </c>
      <c r="E7" s="14">
        <v>45235.810151215279</v>
      </c>
      <c r="F7" s="15">
        <f t="shared" si="2"/>
        <v>0.2</v>
      </c>
      <c r="G7" s="12" t="s">
        <v>339</v>
      </c>
      <c r="H7" s="16">
        <v>26</v>
      </c>
      <c r="I7" s="12" t="s">
        <v>348</v>
      </c>
      <c r="J7" s="12" t="s">
        <v>2</v>
      </c>
      <c r="K7" s="12" t="s">
        <v>2</v>
      </c>
      <c r="L7" s="17">
        <v>0</v>
      </c>
      <c r="M7" s="17">
        <v>0</v>
      </c>
      <c r="N7" s="17">
        <v>0</v>
      </c>
      <c r="O7" s="17">
        <v>0</v>
      </c>
      <c r="P7" s="17">
        <v>0</v>
      </c>
      <c r="Q7" s="17">
        <v>0</v>
      </c>
      <c r="R7" s="17">
        <v>0.2</v>
      </c>
    </row>
  </sheetData>
  <autoFilter ref="A1:AF7"/>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topLeftCell="B1" workbookViewId="0">
      <selection activeCell="G6" sqref="G6"/>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43.140625" bestFit="1" customWidth="1"/>
    <col min="8" max="8" width="11" style="7" bestFit="1" customWidth="1"/>
    <col min="9" max="9" width="54.28515625" bestFit="1" customWidth="1"/>
    <col min="10" max="10" width="18.7109375" bestFit="1" customWidth="1"/>
    <col min="11" max="11" width="14.5703125" bestFit="1" customWidth="1"/>
    <col min="12" max="12" width="17.7109375" bestFit="1" customWidth="1"/>
    <col min="13" max="13" width="28.140625" bestFit="1" customWidth="1"/>
    <col min="14" max="14" width="25.7109375" bestFit="1" customWidth="1"/>
    <col min="15" max="15" width="28" bestFit="1" customWidth="1"/>
    <col min="16" max="16" width="31" bestFit="1" customWidth="1"/>
    <col min="17" max="17" width="30.7109375" bestFit="1" customWidth="1"/>
    <col min="18" max="18" width="32.28515625" bestFit="1" customWidth="1"/>
    <col min="19" max="22" width="11.140625" bestFit="1" customWidth="1"/>
    <col min="23" max="24" width="11.140625" customWidth="1"/>
    <col min="25" max="25" width="58.140625" bestFit="1" customWidth="1"/>
    <col min="27" max="27" width="10.7109375" bestFit="1" customWidth="1"/>
    <col min="29" max="29" width="10.7109375" bestFit="1" customWidth="1"/>
    <col min="31" max="31" width="10.7109375" bestFit="1" customWidth="1"/>
  </cols>
  <sheetData>
    <row r="1" spans="1:24" s="7" customFormat="1" ht="60" x14ac:dyDescent="0.25">
      <c r="A1" s="6" t="s">
        <v>3</v>
      </c>
      <c r="B1" s="6" t="s">
        <v>0</v>
      </c>
      <c r="C1" s="6" t="s">
        <v>4</v>
      </c>
      <c r="D1" s="6" t="s">
        <v>5</v>
      </c>
      <c r="E1" s="6" t="s">
        <v>6</v>
      </c>
      <c r="F1" s="8" t="s">
        <v>17</v>
      </c>
      <c r="G1" s="6" t="s">
        <v>7</v>
      </c>
      <c r="H1" s="6" t="s">
        <v>30</v>
      </c>
      <c r="I1" s="6" t="s">
        <v>8</v>
      </c>
      <c r="J1" s="6" t="s">
        <v>10</v>
      </c>
      <c r="K1" s="6" t="s">
        <v>9</v>
      </c>
      <c r="L1" s="6" t="s">
        <v>15</v>
      </c>
      <c r="M1" s="6" t="s">
        <v>29</v>
      </c>
      <c r="N1" s="6" t="s">
        <v>357</v>
      </c>
      <c r="O1" s="6" t="s">
        <v>22</v>
      </c>
      <c r="P1" s="6" t="s">
        <v>19</v>
      </c>
      <c r="Q1" s="6" t="s">
        <v>23</v>
      </c>
      <c r="R1" s="6" t="s">
        <v>16</v>
      </c>
      <c r="S1" s="10"/>
      <c r="T1" s="10"/>
      <c r="U1" s="10"/>
      <c r="V1" s="10"/>
      <c r="W1" s="10"/>
      <c r="X1" s="10"/>
    </row>
    <row r="2" spans="1:24" x14ac:dyDescent="0.25">
      <c r="A2" s="11" t="s">
        <v>25</v>
      </c>
      <c r="B2" s="11" t="s">
        <v>32</v>
      </c>
      <c r="C2" s="12" t="s">
        <v>18</v>
      </c>
      <c r="D2" s="13">
        <v>552794</v>
      </c>
      <c r="E2" s="14">
        <v>45229.920038958335</v>
      </c>
      <c r="F2" s="15">
        <f t="shared" ref="F2" si="0">SUM(L2:R2)</f>
        <v>8.1999999999999993</v>
      </c>
      <c r="G2" s="12" t="s">
        <v>260</v>
      </c>
      <c r="H2" s="16">
        <v>44</v>
      </c>
      <c r="I2" s="12" t="s">
        <v>353</v>
      </c>
      <c r="J2" s="12" t="s">
        <v>2</v>
      </c>
      <c r="K2" s="12" t="s">
        <v>2</v>
      </c>
      <c r="L2" s="17">
        <v>0</v>
      </c>
      <c r="M2" s="17">
        <v>0</v>
      </c>
      <c r="N2" s="17">
        <v>3</v>
      </c>
      <c r="O2" s="17">
        <v>0</v>
      </c>
      <c r="P2" s="17">
        <v>0</v>
      </c>
      <c r="Q2" s="17">
        <v>4.8</v>
      </c>
      <c r="R2" s="17">
        <v>0.4</v>
      </c>
    </row>
    <row r="3" spans="1:24" x14ac:dyDescent="0.25">
      <c r="A3" s="11" t="s">
        <v>25</v>
      </c>
      <c r="B3" s="11" t="s">
        <v>32</v>
      </c>
      <c r="C3" s="12" t="s">
        <v>18</v>
      </c>
      <c r="D3" s="13">
        <v>552598</v>
      </c>
      <c r="E3" s="14">
        <v>45229.78655597222</v>
      </c>
      <c r="F3" s="15">
        <f t="shared" ref="F3" si="1">SUM(L3:R3)</f>
        <v>4.7</v>
      </c>
      <c r="G3" s="12" t="s">
        <v>313</v>
      </c>
      <c r="H3" s="16">
        <v>25</v>
      </c>
      <c r="I3" s="12" t="s">
        <v>353</v>
      </c>
      <c r="J3" s="12" t="s">
        <v>2</v>
      </c>
      <c r="K3" s="12" t="s">
        <v>2</v>
      </c>
      <c r="L3" s="17">
        <v>0</v>
      </c>
      <c r="M3" s="17">
        <v>0</v>
      </c>
      <c r="N3" s="17">
        <v>3</v>
      </c>
      <c r="O3" s="17">
        <v>0</v>
      </c>
      <c r="P3" s="17">
        <v>0</v>
      </c>
      <c r="Q3" s="17">
        <v>1.2</v>
      </c>
      <c r="R3" s="17">
        <v>0.5</v>
      </c>
    </row>
  </sheetData>
  <autoFilter ref="A1:AF3"/>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topLeftCell="C1" workbookViewId="0">
      <selection activeCell="G4" sqref="G4"/>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43.140625" bestFit="1" customWidth="1"/>
    <col min="8" max="8" width="11" style="7" bestFit="1" customWidth="1"/>
    <col min="9" max="9" width="54.28515625" bestFit="1" customWidth="1"/>
    <col min="10" max="10" width="18.7109375" bestFit="1" customWidth="1"/>
    <col min="11" max="11" width="14.5703125" bestFit="1" customWidth="1"/>
    <col min="12" max="12" width="17.7109375" bestFit="1" customWidth="1"/>
    <col min="13" max="13" width="28.140625" bestFit="1" customWidth="1"/>
    <col min="14" max="14" width="25.7109375" bestFit="1" customWidth="1"/>
    <col min="15" max="15" width="28" bestFit="1" customWidth="1"/>
    <col min="16" max="16" width="31" bestFit="1" customWidth="1"/>
    <col min="17" max="17" width="30.7109375" bestFit="1" customWidth="1"/>
    <col min="18" max="18" width="32.28515625" bestFit="1" customWidth="1"/>
    <col min="19" max="22" width="11.140625" bestFit="1" customWidth="1"/>
    <col min="23" max="24" width="11.140625" customWidth="1"/>
    <col min="25" max="25" width="58.140625" bestFit="1" customWidth="1"/>
    <col min="27" max="27" width="10.7109375" bestFit="1" customWidth="1"/>
    <col min="29" max="29" width="10.7109375" bestFit="1" customWidth="1"/>
    <col min="31" max="31" width="10.7109375" bestFit="1" customWidth="1"/>
  </cols>
  <sheetData>
    <row r="1" spans="1:24" s="7" customFormat="1" ht="60" x14ac:dyDescent="0.25">
      <c r="A1" s="6" t="s">
        <v>3</v>
      </c>
      <c r="B1" s="6" t="s">
        <v>0</v>
      </c>
      <c r="C1" s="6" t="s">
        <v>4</v>
      </c>
      <c r="D1" s="6" t="s">
        <v>5</v>
      </c>
      <c r="E1" s="6" t="s">
        <v>6</v>
      </c>
      <c r="F1" s="8" t="s">
        <v>17</v>
      </c>
      <c r="G1" s="6" t="s">
        <v>7</v>
      </c>
      <c r="H1" s="6" t="s">
        <v>30</v>
      </c>
      <c r="I1" s="6" t="s">
        <v>8</v>
      </c>
      <c r="J1" s="6" t="s">
        <v>10</v>
      </c>
      <c r="K1" s="6" t="s">
        <v>9</v>
      </c>
      <c r="L1" s="6" t="s">
        <v>15</v>
      </c>
      <c r="M1" s="6" t="s">
        <v>29</v>
      </c>
      <c r="N1" s="6" t="s">
        <v>357</v>
      </c>
      <c r="O1" s="6" t="s">
        <v>22</v>
      </c>
      <c r="P1" s="6" t="s">
        <v>19</v>
      </c>
      <c r="Q1" s="6" t="s">
        <v>23</v>
      </c>
      <c r="R1" s="6" t="s">
        <v>16</v>
      </c>
      <c r="S1" s="10"/>
      <c r="T1" s="10"/>
      <c r="U1" s="10"/>
      <c r="V1" s="10"/>
      <c r="W1" s="10"/>
      <c r="X1" s="10"/>
    </row>
    <row r="2" spans="1:24" x14ac:dyDescent="0.25">
      <c r="A2" s="11" t="s">
        <v>25</v>
      </c>
      <c r="B2" s="11" t="s">
        <v>32</v>
      </c>
      <c r="C2" s="12" t="s">
        <v>18</v>
      </c>
      <c r="D2" s="13">
        <v>552750</v>
      </c>
      <c r="E2" s="14">
        <v>45229.876264166662</v>
      </c>
      <c r="F2" s="15">
        <f t="shared" ref="F2:F3" si="0">SUM(L2:R2)</f>
        <v>6.9</v>
      </c>
      <c r="G2" s="12" t="s">
        <v>286</v>
      </c>
      <c r="H2" s="16">
        <v>20</v>
      </c>
      <c r="I2" s="12" t="s">
        <v>354</v>
      </c>
      <c r="J2" s="12" t="s">
        <v>2</v>
      </c>
      <c r="K2" s="12" t="s">
        <v>2</v>
      </c>
      <c r="L2" s="17">
        <v>0</v>
      </c>
      <c r="M2" s="17">
        <v>0</v>
      </c>
      <c r="N2" s="17">
        <v>3</v>
      </c>
      <c r="O2" s="17">
        <v>0</v>
      </c>
      <c r="P2" s="17">
        <v>0</v>
      </c>
      <c r="Q2" s="17">
        <v>3.4</v>
      </c>
      <c r="R2" s="17">
        <v>0.5</v>
      </c>
    </row>
    <row r="3" spans="1:24" x14ac:dyDescent="0.25">
      <c r="A3" s="11" t="s">
        <v>25</v>
      </c>
      <c r="B3" s="11" t="s">
        <v>32</v>
      </c>
      <c r="C3" s="12" t="s">
        <v>20</v>
      </c>
      <c r="D3" s="13">
        <v>552753</v>
      </c>
      <c r="E3" s="14">
        <v>45229.876264710649</v>
      </c>
      <c r="F3" s="15">
        <f t="shared" si="0"/>
        <v>6.9</v>
      </c>
      <c r="G3" s="12" t="s">
        <v>286</v>
      </c>
      <c r="H3" s="16">
        <v>20</v>
      </c>
      <c r="I3" s="12" t="s">
        <v>354</v>
      </c>
      <c r="J3" s="12" t="s">
        <v>2</v>
      </c>
      <c r="K3" s="12" t="s">
        <v>2</v>
      </c>
      <c r="L3" s="17">
        <v>0</v>
      </c>
      <c r="M3" s="17">
        <v>0</v>
      </c>
      <c r="N3" s="17">
        <v>3</v>
      </c>
      <c r="O3" s="17">
        <v>0</v>
      </c>
      <c r="P3" s="17">
        <v>0</v>
      </c>
      <c r="Q3" s="17">
        <v>3.4</v>
      </c>
      <c r="R3" s="17">
        <v>0.5</v>
      </c>
    </row>
  </sheetData>
  <autoFilter ref="A1:AF3"/>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
  <sheetViews>
    <sheetView topLeftCell="C1" workbookViewId="0">
      <selection activeCell="C1" sqref="A1:XFD1048576"/>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43.140625" bestFit="1" customWidth="1"/>
    <col min="8" max="8" width="11" style="7" bestFit="1" customWidth="1"/>
    <col min="9" max="9" width="54.28515625" bestFit="1" customWidth="1"/>
    <col min="10" max="10" width="18.7109375" bestFit="1" customWidth="1"/>
    <col min="11" max="11" width="14.5703125" bestFit="1" customWidth="1"/>
    <col min="12" max="12" width="17.7109375" bestFit="1" customWidth="1"/>
    <col min="13" max="13" width="28.140625" bestFit="1" customWidth="1"/>
    <col min="14" max="14" width="25.7109375" bestFit="1" customWidth="1"/>
    <col min="15" max="15" width="28" bestFit="1" customWidth="1"/>
    <col min="16" max="16" width="31" bestFit="1" customWidth="1"/>
    <col min="17" max="17" width="30.7109375" bestFit="1" customWidth="1"/>
    <col min="18" max="18" width="32.28515625" bestFit="1" customWidth="1"/>
    <col min="19" max="22" width="11.140625" bestFit="1" customWidth="1"/>
    <col min="23" max="24" width="11.140625" customWidth="1"/>
    <col min="25" max="25" width="58.140625" bestFit="1" customWidth="1"/>
    <col min="27" max="27" width="10.7109375" bestFit="1" customWidth="1"/>
    <col min="29" max="29" width="10.7109375" bestFit="1" customWidth="1"/>
    <col min="31" max="31" width="10.7109375" bestFit="1" customWidth="1"/>
  </cols>
  <sheetData>
    <row r="1" spans="1:24" s="7" customFormat="1" ht="60" x14ac:dyDescent="0.25">
      <c r="A1" s="6" t="s">
        <v>3</v>
      </c>
      <c r="B1" s="6" t="s">
        <v>0</v>
      </c>
      <c r="C1" s="6" t="s">
        <v>4</v>
      </c>
      <c r="D1" s="6" t="s">
        <v>5</v>
      </c>
      <c r="E1" s="6" t="s">
        <v>6</v>
      </c>
      <c r="F1" s="8" t="s">
        <v>17</v>
      </c>
      <c r="G1" s="6" t="s">
        <v>7</v>
      </c>
      <c r="H1" s="6" t="s">
        <v>30</v>
      </c>
      <c r="I1" s="6" t="s">
        <v>8</v>
      </c>
      <c r="J1" s="6" t="s">
        <v>10</v>
      </c>
      <c r="K1" s="6" t="s">
        <v>9</v>
      </c>
      <c r="L1" s="6" t="s">
        <v>15</v>
      </c>
      <c r="M1" s="6" t="s">
        <v>29</v>
      </c>
      <c r="N1" s="6" t="s">
        <v>357</v>
      </c>
      <c r="O1" s="6" t="s">
        <v>22</v>
      </c>
      <c r="P1" s="6" t="s">
        <v>19</v>
      </c>
      <c r="Q1" s="6" t="s">
        <v>23</v>
      </c>
      <c r="R1" s="6" t="s">
        <v>16</v>
      </c>
      <c r="S1" s="10"/>
      <c r="T1" s="10"/>
      <c r="U1" s="10"/>
      <c r="V1" s="10"/>
      <c r="W1" s="10"/>
      <c r="X1" s="10"/>
    </row>
    <row r="2" spans="1:24" x14ac:dyDescent="0.25">
      <c r="A2" s="11" t="s">
        <v>25</v>
      </c>
      <c r="B2" s="11" t="s">
        <v>32</v>
      </c>
      <c r="C2" s="12" t="s">
        <v>18</v>
      </c>
      <c r="D2" s="13">
        <v>549430</v>
      </c>
      <c r="E2" s="14">
        <v>45223.814822777778</v>
      </c>
      <c r="F2" s="15">
        <f t="shared" ref="F2" si="0">SUM(L2:R2)</f>
        <v>3.8000000000000003</v>
      </c>
      <c r="G2" s="12" t="s">
        <v>317</v>
      </c>
      <c r="H2" s="16">
        <v>22</v>
      </c>
      <c r="I2" s="12" t="s">
        <v>356</v>
      </c>
      <c r="J2" s="12" t="s">
        <v>2</v>
      </c>
      <c r="K2" s="12" t="s">
        <v>2</v>
      </c>
      <c r="L2" s="17">
        <v>0</v>
      </c>
      <c r="M2" s="17">
        <v>0</v>
      </c>
      <c r="N2" s="17">
        <v>3</v>
      </c>
      <c r="O2" s="17">
        <v>0</v>
      </c>
      <c r="P2" s="17">
        <v>0</v>
      </c>
      <c r="Q2" s="17">
        <v>0.6</v>
      </c>
      <c r="R2" s="17">
        <v>0.2</v>
      </c>
    </row>
  </sheetData>
  <autoFilter ref="A1:AF2"/>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topLeftCell="F1" workbookViewId="0">
      <selection activeCell="I8" sqref="I8"/>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43.140625" bestFit="1" customWidth="1"/>
    <col min="8" max="8" width="11" style="7" bestFit="1" customWidth="1"/>
    <col min="9" max="9" width="54.28515625" bestFit="1" customWidth="1"/>
    <col min="10" max="10" width="18.7109375" bestFit="1" customWidth="1"/>
    <col min="11" max="11" width="14.5703125" bestFit="1" customWidth="1"/>
    <col min="12" max="12" width="17.7109375" bestFit="1" customWidth="1"/>
    <col min="13" max="13" width="28.140625" bestFit="1" customWidth="1"/>
    <col min="14" max="14" width="25.7109375" bestFit="1" customWidth="1"/>
    <col min="15" max="15" width="28" bestFit="1" customWidth="1"/>
    <col min="16" max="16" width="31" bestFit="1" customWidth="1"/>
    <col min="17" max="17" width="30.7109375" bestFit="1" customWidth="1"/>
    <col min="18" max="18" width="32.28515625" bestFit="1" customWidth="1"/>
    <col min="19" max="22" width="11.140625" bestFit="1" customWidth="1"/>
    <col min="23" max="24" width="11.140625" customWidth="1"/>
    <col min="25" max="25" width="58.140625" bestFit="1" customWidth="1"/>
    <col min="27" max="27" width="10.7109375" bestFit="1" customWidth="1"/>
    <col min="29" max="29" width="10.7109375" bestFit="1" customWidth="1"/>
    <col min="31" max="31" width="10.7109375" bestFit="1" customWidth="1"/>
  </cols>
  <sheetData>
    <row r="1" spans="1:24" s="7" customFormat="1" ht="60" x14ac:dyDescent="0.25">
      <c r="A1" s="6" t="s">
        <v>3</v>
      </c>
      <c r="B1" s="6" t="s">
        <v>0</v>
      </c>
      <c r="C1" s="6" t="s">
        <v>4</v>
      </c>
      <c r="D1" s="6" t="s">
        <v>5</v>
      </c>
      <c r="E1" s="6" t="s">
        <v>6</v>
      </c>
      <c r="F1" s="8" t="s">
        <v>17</v>
      </c>
      <c r="G1" s="6" t="s">
        <v>7</v>
      </c>
      <c r="H1" s="6" t="s">
        <v>30</v>
      </c>
      <c r="I1" s="6" t="s">
        <v>8</v>
      </c>
      <c r="J1" s="6" t="s">
        <v>10</v>
      </c>
      <c r="K1" s="6" t="s">
        <v>9</v>
      </c>
      <c r="L1" s="6" t="s">
        <v>15</v>
      </c>
      <c r="M1" s="6" t="s">
        <v>29</v>
      </c>
      <c r="N1" s="6" t="s">
        <v>357</v>
      </c>
      <c r="O1" s="6" t="s">
        <v>22</v>
      </c>
      <c r="P1" s="6" t="s">
        <v>19</v>
      </c>
      <c r="Q1" s="6" t="s">
        <v>23</v>
      </c>
      <c r="R1" s="6" t="s">
        <v>16</v>
      </c>
      <c r="S1" s="10"/>
      <c r="T1" s="10"/>
      <c r="U1" s="10"/>
      <c r="V1" s="10"/>
      <c r="W1" s="10"/>
      <c r="X1" s="10"/>
    </row>
    <row r="2" spans="1:24" x14ac:dyDescent="0.25">
      <c r="A2" s="11" t="s">
        <v>25</v>
      </c>
      <c r="B2" s="11" t="s">
        <v>32</v>
      </c>
      <c r="C2" s="12" t="s">
        <v>18</v>
      </c>
      <c r="D2" s="13">
        <v>553229</v>
      </c>
      <c r="E2" s="14">
        <v>45230.485900775464</v>
      </c>
      <c r="F2" s="15">
        <f t="shared" ref="F2" si="0">SUM(L2:R2)</f>
        <v>6.1</v>
      </c>
      <c r="G2" s="12" t="s">
        <v>296</v>
      </c>
      <c r="H2" s="16">
        <v>21</v>
      </c>
      <c r="I2" s="12" t="s">
        <v>355</v>
      </c>
      <c r="J2" s="12" t="s">
        <v>2</v>
      </c>
      <c r="K2" s="12" t="s">
        <v>2</v>
      </c>
      <c r="L2" s="17">
        <v>0</v>
      </c>
      <c r="M2" s="17">
        <v>0</v>
      </c>
      <c r="N2" s="17">
        <v>3</v>
      </c>
      <c r="O2" s="17">
        <v>0</v>
      </c>
      <c r="P2" s="17">
        <v>0</v>
      </c>
      <c r="Q2" s="17">
        <v>1.6</v>
      </c>
      <c r="R2" s="17">
        <v>1.5</v>
      </c>
    </row>
    <row r="3" spans="1:24" x14ac:dyDescent="0.25">
      <c r="A3" s="11" t="s">
        <v>25</v>
      </c>
      <c r="B3" s="11" t="s">
        <v>32</v>
      </c>
      <c r="C3" s="12" t="s">
        <v>11</v>
      </c>
      <c r="D3" s="13">
        <v>554089</v>
      </c>
      <c r="E3" s="14">
        <v>45230.966100648147</v>
      </c>
      <c r="F3" s="15">
        <f t="shared" ref="F3" si="1">SUM(L3:R3)</f>
        <v>3</v>
      </c>
      <c r="G3" s="12" t="s">
        <v>327</v>
      </c>
      <c r="H3" s="16">
        <v>19</v>
      </c>
      <c r="I3" s="12" t="s">
        <v>355</v>
      </c>
      <c r="J3" s="12" t="s">
        <v>2</v>
      </c>
      <c r="K3" s="12" t="s">
        <v>2</v>
      </c>
      <c r="L3" s="17">
        <v>0</v>
      </c>
      <c r="M3" s="17">
        <v>0</v>
      </c>
      <c r="N3" s="17">
        <v>3</v>
      </c>
      <c r="O3" s="17">
        <v>0</v>
      </c>
      <c r="P3" s="17">
        <v>0</v>
      </c>
      <c r="Q3" s="17">
        <v>0</v>
      </c>
      <c r="R3" s="17">
        <v>0</v>
      </c>
    </row>
  </sheetData>
  <autoFilter ref="A1:AF3"/>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workbookViewId="0">
      <selection sqref="A1:XFD1048576"/>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43.140625" bestFit="1" customWidth="1"/>
    <col min="8" max="8" width="11" style="7" bestFit="1" customWidth="1"/>
    <col min="9" max="9" width="54.28515625" bestFit="1" customWidth="1"/>
    <col min="10" max="10" width="18.7109375" bestFit="1" customWidth="1"/>
    <col min="11" max="11" width="14.5703125" bestFit="1" customWidth="1"/>
    <col min="12" max="12" width="17.7109375" bestFit="1" customWidth="1"/>
    <col min="13" max="13" width="28.140625" bestFit="1" customWidth="1"/>
    <col min="14" max="14" width="25.7109375" bestFit="1" customWidth="1"/>
    <col min="15" max="15" width="28" bestFit="1" customWidth="1"/>
    <col min="16" max="16" width="31" bestFit="1" customWidth="1"/>
    <col min="17" max="17" width="30.7109375" bestFit="1" customWidth="1"/>
    <col min="18" max="18" width="32.28515625" bestFit="1" customWidth="1"/>
    <col min="19" max="22" width="11.140625" bestFit="1" customWidth="1"/>
    <col min="23" max="24" width="11.140625" customWidth="1"/>
    <col min="25" max="25" width="58.140625" bestFit="1" customWidth="1"/>
    <col min="27" max="27" width="10.7109375" bestFit="1" customWidth="1"/>
    <col min="29" max="29" width="10.7109375" bestFit="1" customWidth="1"/>
    <col min="31" max="31" width="10.7109375" bestFit="1" customWidth="1"/>
  </cols>
  <sheetData>
    <row r="1" spans="1:24" s="7" customFormat="1" ht="60" x14ac:dyDescent="0.25">
      <c r="A1" s="6" t="s">
        <v>3</v>
      </c>
      <c r="B1" s="6" t="s">
        <v>0</v>
      </c>
      <c r="C1" s="6" t="s">
        <v>4</v>
      </c>
      <c r="D1" s="6" t="s">
        <v>5</v>
      </c>
      <c r="E1" s="6" t="s">
        <v>6</v>
      </c>
      <c r="F1" s="8" t="s">
        <v>17</v>
      </c>
      <c r="G1" s="6" t="s">
        <v>7</v>
      </c>
      <c r="H1" s="6" t="s">
        <v>30</v>
      </c>
      <c r="I1" s="6" t="s">
        <v>8</v>
      </c>
      <c r="J1" s="6" t="s">
        <v>10</v>
      </c>
      <c r="K1" s="6" t="s">
        <v>9</v>
      </c>
      <c r="L1" s="6" t="s">
        <v>15</v>
      </c>
      <c r="M1" s="6" t="s">
        <v>29</v>
      </c>
      <c r="N1" s="6" t="s">
        <v>357</v>
      </c>
      <c r="O1" s="6" t="s">
        <v>22</v>
      </c>
      <c r="P1" s="6" t="s">
        <v>19</v>
      </c>
      <c r="Q1" s="6" t="s">
        <v>23</v>
      </c>
      <c r="R1" s="6" t="s">
        <v>16</v>
      </c>
      <c r="S1" s="10"/>
      <c r="T1" s="10"/>
      <c r="U1" s="10"/>
      <c r="V1" s="10"/>
      <c r="W1" s="10"/>
      <c r="X1" s="10"/>
    </row>
    <row r="2" spans="1:24" x14ac:dyDescent="0.25">
      <c r="A2" s="11" t="s">
        <v>25</v>
      </c>
      <c r="B2" s="11" t="s">
        <v>32</v>
      </c>
      <c r="C2" s="12" t="s">
        <v>18</v>
      </c>
      <c r="D2" s="13">
        <v>548078</v>
      </c>
      <c r="E2" s="14">
        <v>45220.724007187499</v>
      </c>
      <c r="F2" s="15">
        <f t="shared" ref="F2" si="0">SUM(L2:R2)</f>
        <v>15.9</v>
      </c>
      <c r="G2" s="12" t="s">
        <v>127</v>
      </c>
      <c r="H2" s="16">
        <v>48</v>
      </c>
      <c r="I2" s="12" t="s">
        <v>351</v>
      </c>
      <c r="J2" s="12" t="s">
        <v>2</v>
      </c>
      <c r="K2" s="12" t="s">
        <v>2</v>
      </c>
      <c r="L2" s="17">
        <v>0</v>
      </c>
      <c r="M2" s="17">
        <v>0</v>
      </c>
      <c r="N2" s="17">
        <v>3</v>
      </c>
      <c r="O2" s="17">
        <v>0</v>
      </c>
      <c r="P2" s="17">
        <v>0</v>
      </c>
      <c r="Q2" s="17">
        <v>12</v>
      </c>
      <c r="R2" s="17">
        <v>0.9</v>
      </c>
    </row>
    <row r="3" spans="1:24" x14ac:dyDescent="0.25">
      <c r="A3" s="11" t="s">
        <v>25</v>
      </c>
      <c r="B3" s="11" t="s">
        <v>32</v>
      </c>
      <c r="C3" s="12" t="s">
        <v>18</v>
      </c>
      <c r="D3" s="13">
        <v>555824</v>
      </c>
      <c r="E3" s="14">
        <v>45233.598063645833</v>
      </c>
      <c r="F3" s="15">
        <f t="shared" ref="F3" si="1">SUM(L3:R3)</f>
        <v>10.3</v>
      </c>
      <c r="G3" s="12" t="s">
        <v>221</v>
      </c>
      <c r="H3" s="16">
        <v>25</v>
      </c>
      <c r="I3" s="12" t="s">
        <v>351</v>
      </c>
      <c r="J3" s="12" t="s">
        <v>2</v>
      </c>
      <c r="K3" s="12" t="s">
        <v>2</v>
      </c>
      <c r="L3" s="17">
        <v>0</v>
      </c>
      <c r="M3" s="17">
        <v>0</v>
      </c>
      <c r="N3" s="17">
        <v>3</v>
      </c>
      <c r="O3" s="17">
        <v>0</v>
      </c>
      <c r="P3" s="17">
        <v>0</v>
      </c>
      <c r="Q3" s="17">
        <v>5.8</v>
      </c>
      <c r="R3" s="17">
        <v>1.5</v>
      </c>
    </row>
    <row r="4" spans="1:24" x14ac:dyDescent="0.25">
      <c r="A4" s="11" t="s">
        <v>25</v>
      </c>
      <c r="B4" s="11" t="s">
        <v>32</v>
      </c>
      <c r="C4" s="12" t="s">
        <v>18</v>
      </c>
      <c r="D4" s="13">
        <v>554038</v>
      </c>
      <c r="E4" s="14">
        <v>45230.942072986109</v>
      </c>
      <c r="F4" s="15">
        <f t="shared" ref="F4" si="2">SUM(L4:R4)</f>
        <v>7.6000000000000005</v>
      </c>
      <c r="G4" s="12" t="s">
        <v>268</v>
      </c>
      <c r="H4" s="16">
        <v>38</v>
      </c>
      <c r="I4" s="12" t="s">
        <v>351</v>
      </c>
      <c r="J4" s="12" t="s">
        <v>2</v>
      </c>
      <c r="K4" s="12" t="s">
        <v>2</v>
      </c>
      <c r="L4" s="17">
        <v>0</v>
      </c>
      <c r="M4" s="17">
        <v>0</v>
      </c>
      <c r="N4" s="17">
        <v>3</v>
      </c>
      <c r="O4" s="17">
        <v>0</v>
      </c>
      <c r="P4" s="17">
        <v>3</v>
      </c>
      <c r="Q4" s="17">
        <v>0.4</v>
      </c>
      <c r="R4" s="17">
        <v>1.2</v>
      </c>
    </row>
    <row r="5" spans="1:24" x14ac:dyDescent="0.25">
      <c r="A5" s="11" t="s">
        <v>25</v>
      </c>
      <c r="B5" s="11" t="s">
        <v>32</v>
      </c>
      <c r="C5" s="12" t="s">
        <v>18</v>
      </c>
      <c r="D5" s="13">
        <v>552526</v>
      </c>
      <c r="E5" s="14">
        <v>45229.7361308912</v>
      </c>
      <c r="F5" s="15">
        <f t="shared" ref="F5:F6" si="3">SUM(L5:R5)</f>
        <v>5.9</v>
      </c>
      <c r="G5" s="12" t="s">
        <v>308</v>
      </c>
      <c r="H5" s="16">
        <v>33</v>
      </c>
      <c r="I5" s="12" t="s">
        <v>351</v>
      </c>
      <c r="J5" s="12" t="s">
        <v>2</v>
      </c>
      <c r="K5" s="12" t="s">
        <v>2</v>
      </c>
      <c r="L5" s="17">
        <v>0</v>
      </c>
      <c r="M5" s="17">
        <v>0</v>
      </c>
      <c r="N5" s="17">
        <v>3</v>
      </c>
      <c r="O5" s="17">
        <v>0</v>
      </c>
      <c r="P5" s="17">
        <v>0</v>
      </c>
      <c r="Q5" s="17">
        <v>2.4</v>
      </c>
      <c r="R5" s="17">
        <v>0.5</v>
      </c>
    </row>
    <row r="6" spans="1:24" x14ac:dyDescent="0.25">
      <c r="A6" s="11" t="s">
        <v>25</v>
      </c>
      <c r="B6" s="11" t="s">
        <v>32</v>
      </c>
      <c r="C6" s="12" t="s">
        <v>18</v>
      </c>
      <c r="D6" s="13">
        <v>549806</v>
      </c>
      <c r="E6" s="14">
        <v>45224.496673506939</v>
      </c>
      <c r="F6" s="15">
        <f t="shared" si="3"/>
        <v>5.4</v>
      </c>
      <c r="G6" s="12" t="s">
        <v>311</v>
      </c>
      <c r="H6" s="16">
        <v>46</v>
      </c>
      <c r="I6" s="12" t="s">
        <v>351</v>
      </c>
      <c r="J6" s="12" t="s">
        <v>2</v>
      </c>
      <c r="K6" s="12" t="s">
        <v>2</v>
      </c>
      <c r="L6" s="17">
        <v>0</v>
      </c>
      <c r="M6" s="17">
        <v>0</v>
      </c>
      <c r="N6" s="17">
        <v>3</v>
      </c>
      <c r="O6" s="17">
        <v>0</v>
      </c>
      <c r="P6" s="17">
        <v>0</v>
      </c>
      <c r="Q6" s="17">
        <v>1.2</v>
      </c>
      <c r="R6" s="17">
        <v>1.2</v>
      </c>
    </row>
    <row r="7" spans="1:24" x14ac:dyDescent="0.25">
      <c r="A7" s="11" t="s">
        <v>25</v>
      </c>
      <c r="B7" s="11" t="s">
        <v>32</v>
      </c>
      <c r="C7" s="12" t="s">
        <v>11</v>
      </c>
      <c r="D7" s="13">
        <v>549424</v>
      </c>
      <c r="E7" s="14">
        <v>45223.810477708328</v>
      </c>
      <c r="F7" s="15">
        <f t="shared" ref="F7" si="4">SUM(L7:R7)</f>
        <v>0.7</v>
      </c>
      <c r="G7" s="12" t="s">
        <v>334</v>
      </c>
      <c r="H7" s="16">
        <v>24</v>
      </c>
      <c r="I7" s="12" t="s">
        <v>351</v>
      </c>
      <c r="J7" s="12" t="s">
        <v>2</v>
      </c>
      <c r="K7" s="12" t="s">
        <v>2</v>
      </c>
      <c r="L7" s="17">
        <v>0</v>
      </c>
      <c r="M7" s="17">
        <v>0</v>
      </c>
      <c r="N7" s="17">
        <v>0</v>
      </c>
      <c r="O7" s="17">
        <v>0</v>
      </c>
      <c r="P7" s="17">
        <v>0</v>
      </c>
      <c r="Q7" s="17">
        <v>0</v>
      </c>
      <c r="R7" s="17">
        <v>0.7</v>
      </c>
    </row>
  </sheetData>
  <autoFilter ref="A1:X7"/>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6"/>
  <sheetViews>
    <sheetView workbookViewId="0">
      <selection activeCell="F5" sqref="F5"/>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43.140625" bestFit="1" customWidth="1"/>
    <col min="8" max="8" width="11" style="7" bestFit="1" customWidth="1"/>
    <col min="9" max="9" width="54.28515625" bestFit="1" customWidth="1"/>
    <col min="10" max="10" width="18.7109375" bestFit="1" customWidth="1"/>
    <col min="11" max="11" width="14.5703125" bestFit="1" customWidth="1"/>
    <col min="12" max="12" width="17.7109375" bestFit="1" customWidth="1"/>
    <col min="13" max="13" width="28.140625" bestFit="1" customWidth="1"/>
    <col min="14" max="14" width="25.7109375" bestFit="1" customWidth="1"/>
    <col min="15" max="15" width="28" bestFit="1" customWidth="1"/>
    <col min="16" max="16" width="31" bestFit="1" customWidth="1"/>
    <col min="17" max="17" width="30.7109375" bestFit="1" customWidth="1"/>
    <col min="18" max="18" width="32.28515625" bestFit="1" customWidth="1"/>
    <col min="19" max="22" width="11.140625" bestFit="1" customWidth="1"/>
    <col min="23" max="24" width="11.140625" customWidth="1"/>
    <col min="25" max="25" width="58.140625" bestFit="1" customWidth="1"/>
    <col min="27" max="27" width="10.7109375" bestFit="1" customWidth="1"/>
    <col min="29" max="29" width="10.7109375" bestFit="1" customWidth="1"/>
    <col min="31" max="31" width="10.7109375" bestFit="1" customWidth="1"/>
  </cols>
  <sheetData>
    <row r="1" spans="1:24" s="7" customFormat="1" ht="60" x14ac:dyDescent="0.25">
      <c r="A1" s="6" t="s">
        <v>3</v>
      </c>
      <c r="B1" s="6" t="s">
        <v>0</v>
      </c>
      <c r="C1" s="6" t="s">
        <v>4</v>
      </c>
      <c r="D1" s="6" t="s">
        <v>5</v>
      </c>
      <c r="E1" s="6" t="s">
        <v>6</v>
      </c>
      <c r="F1" s="8" t="s">
        <v>17</v>
      </c>
      <c r="G1" s="6" t="s">
        <v>7</v>
      </c>
      <c r="H1" s="6" t="s">
        <v>30</v>
      </c>
      <c r="I1" s="6" t="s">
        <v>8</v>
      </c>
      <c r="J1" s="6" t="s">
        <v>10</v>
      </c>
      <c r="K1" s="6" t="s">
        <v>9</v>
      </c>
      <c r="L1" s="6" t="s">
        <v>15</v>
      </c>
      <c r="M1" s="6" t="s">
        <v>29</v>
      </c>
      <c r="N1" s="6" t="s">
        <v>357</v>
      </c>
      <c r="O1" s="6" t="s">
        <v>22</v>
      </c>
      <c r="P1" s="6" t="s">
        <v>19</v>
      </c>
      <c r="Q1" s="6" t="s">
        <v>23</v>
      </c>
      <c r="R1" s="6" t="s">
        <v>16</v>
      </c>
      <c r="S1" s="10"/>
      <c r="T1" s="10"/>
      <c r="U1" s="10"/>
      <c r="V1" s="10"/>
      <c r="W1" s="10"/>
      <c r="X1" s="10"/>
    </row>
    <row r="2" spans="1:24" x14ac:dyDescent="0.25">
      <c r="A2" s="11" t="s">
        <v>25</v>
      </c>
      <c r="B2" s="11" t="s">
        <v>32</v>
      </c>
      <c r="C2" s="12" t="s">
        <v>18</v>
      </c>
      <c r="D2" s="13">
        <v>553941</v>
      </c>
      <c r="E2" s="14">
        <v>45230.845675937497</v>
      </c>
      <c r="F2" s="15">
        <f t="shared" ref="F2:F18" si="0">SUM(L2:R2)</f>
        <v>26.5</v>
      </c>
      <c r="G2" s="12" t="s">
        <v>33</v>
      </c>
      <c r="H2" s="16">
        <v>44</v>
      </c>
      <c r="I2" s="12" t="s">
        <v>341</v>
      </c>
      <c r="J2" s="12" t="s">
        <v>2</v>
      </c>
      <c r="K2" s="12" t="s">
        <v>1</v>
      </c>
      <c r="L2" s="17">
        <v>6</v>
      </c>
      <c r="M2" s="17">
        <v>0</v>
      </c>
      <c r="N2" s="17">
        <v>0</v>
      </c>
      <c r="O2" s="17">
        <v>6</v>
      </c>
      <c r="P2" s="17">
        <v>3</v>
      </c>
      <c r="Q2" s="17">
        <v>10</v>
      </c>
      <c r="R2" s="17">
        <v>1.5</v>
      </c>
    </row>
    <row r="3" spans="1:24" x14ac:dyDescent="0.25">
      <c r="A3" s="11" t="s">
        <v>25</v>
      </c>
      <c r="B3" s="11" t="s">
        <v>32</v>
      </c>
      <c r="C3" s="12" t="s">
        <v>18</v>
      </c>
      <c r="D3" s="13">
        <v>549361</v>
      </c>
      <c r="E3" s="14">
        <v>45223.767562337962</v>
      </c>
      <c r="F3" s="15">
        <f t="shared" si="0"/>
        <v>22.5</v>
      </c>
      <c r="G3" s="12" t="s">
        <v>48</v>
      </c>
      <c r="H3" s="16">
        <v>49</v>
      </c>
      <c r="I3" s="12" t="s">
        <v>341</v>
      </c>
      <c r="J3" s="12" t="s">
        <v>2</v>
      </c>
      <c r="K3" s="12" t="s">
        <v>2</v>
      </c>
      <c r="L3" s="17">
        <v>0</v>
      </c>
      <c r="M3" s="17">
        <v>0</v>
      </c>
      <c r="N3" s="17">
        <v>0</v>
      </c>
      <c r="O3" s="17">
        <v>6</v>
      </c>
      <c r="P3" s="17">
        <v>3</v>
      </c>
      <c r="Q3" s="17">
        <v>12</v>
      </c>
      <c r="R3" s="17">
        <v>1.5</v>
      </c>
    </row>
    <row r="4" spans="1:24" x14ac:dyDescent="0.25">
      <c r="A4" s="11" t="s">
        <v>25</v>
      </c>
      <c r="B4" s="11" t="s">
        <v>32</v>
      </c>
      <c r="C4" s="12" t="s">
        <v>18</v>
      </c>
      <c r="D4" s="13">
        <v>552593</v>
      </c>
      <c r="E4" s="14">
        <v>45229.78459628472</v>
      </c>
      <c r="F4" s="15">
        <f t="shared" si="0"/>
        <v>22.5</v>
      </c>
      <c r="G4" s="12" t="s">
        <v>39</v>
      </c>
      <c r="H4" s="16">
        <v>46</v>
      </c>
      <c r="I4" s="12" t="s">
        <v>341</v>
      </c>
      <c r="J4" s="12" t="s">
        <v>2</v>
      </c>
      <c r="K4" s="12" t="s">
        <v>2</v>
      </c>
      <c r="L4" s="17">
        <v>0</v>
      </c>
      <c r="M4" s="17">
        <v>0</v>
      </c>
      <c r="N4" s="17">
        <v>0</v>
      </c>
      <c r="O4" s="17">
        <v>6</v>
      </c>
      <c r="P4" s="17">
        <v>3</v>
      </c>
      <c r="Q4" s="17">
        <v>12</v>
      </c>
      <c r="R4" s="17">
        <v>1.5</v>
      </c>
    </row>
    <row r="5" spans="1:24" x14ac:dyDescent="0.25">
      <c r="A5" s="11" t="s">
        <v>25</v>
      </c>
      <c r="B5" s="11" t="s">
        <v>32</v>
      </c>
      <c r="C5" s="12" t="s">
        <v>18</v>
      </c>
      <c r="D5" s="13">
        <v>553939</v>
      </c>
      <c r="E5" s="14">
        <v>45230.841918344908</v>
      </c>
      <c r="F5" s="15">
        <f t="shared" si="0"/>
        <v>22.5</v>
      </c>
      <c r="G5" s="12" t="s">
        <v>51</v>
      </c>
      <c r="H5" s="16">
        <v>46</v>
      </c>
      <c r="I5" s="12" t="s">
        <v>341</v>
      </c>
      <c r="J5" s="12" t="s">
        <v>2</v>
      </c>
      <c r="K5" s="12" t="s">
        <v>2</v>
      </c>
      <c r="L5" s="17">
        <v>0</v>
      </c>
      <c r="M5" s="17">
        <v>0</v>
      </c>
      <c r="N5" s="17">
        <v>0</v>
      </c>
      <c r="O5" s="17">
        <v>6</v>
      </c>
      <c r="P5" s="17">
        <v>3</v>
      </c>
      <c r="Q5" s="17">
        <v>12</v>
      </c>
      <c r="R5" s="17">
        <v>1.5</v>
      </c>
    </row>
    <row r="6" spans="1:24" x14ac:dyDescent="0.25">
      <c r="A6" s="11" t="s">
        <v>25</v>
      </c>
      <c r="B6" s="11" t="s">
        <v>32</v>
      </c>
      <c r="C6" s="12" t="s">
        <v>18</v>
      </c>
      <c r="D6" s="13">
        <v>552285</v>
      </c>
      <c r="E6" s="14">
        <v>45229.614412754629</v>
      </c>
      <c r="F6" s="15">
        <f t="shared" si="0"/>
        <v>22.5</v>
      </c>
      <c r="G6" s="12" t="s">
        <v>53</v>
      </c>
      <c r="H6" s="16">
        <v>39</v>
      </c>
      <c r="I6" s="12" t="s">
        <v>341</v>
      </c>
      <c r="J6" s="12" t="s">
        <v>2</v>
      </c>
      <c r="K6" s="12" t="s">
        <v>2</v>
      </c>
      <c r="L6" s="17">
        <v>0</v>
      </c>
      <c r="M6" s="17">
        <v>0</v>
      </c>
      <c r="N6" s="17">
        <v>0</v>
      </c>
      <c r="O6" s="17">
        <v>6</v>
      </c>
      <c r="P6" s="17">
        <v>3</v>
      </c>
      <c r="Q6" s="17">
        <v>12</v>
      </c>
      <c r="R6" s="17">
        <v>1.5</v>
      </c>
    </row>
    <row r="7" spans="1:24" x14ac:dyDescent="0.25">
      <c r="A7" s="11" t="s">
        <v>25</v>
      </c>
      <c r="B7" s="11" t="s">
        <v>32</v>
      </c>
      <c r="C7" s="12" t="s">
        <v>18</v>
      </c>
      <c r="D7" s="13">
        <v>552547</v>
      </c>
      <c r="E7" s="14">
        <v>45229.754315231483</v>
      </c>
      <c r="F7" s="15">
        <f t="shared" si="0"/>
        <v>22.5</v>
      </c>
      <c r="G7" s="12" t="s">
        <v>37</v>
      </c>
      <c r="H7" s="16">
        <v>36</v>
      </c>
      <c r="I7" s="12" t="s">
        <v>341</v>
      </c>
      <c r="J7" s="12" t="s">
        <v>2</v>
      </c>
      <c r="K7" s="12" t="s">
        <v>2</v>
      </c>
      <c r="L7" s="17">
        <v>0</v>
      </c>
      <c r="M7" s="17">
        <v>0</v>
      </c>
      <c r="N7" s="17">
        <v>0</v>
      </c>
      <c r="O7" s="17">
        <v>6</v>
      </c>
      <c r="P7" s="17">
        <v>3</v>
      </c>
      <c r="Q7" s="17">
        <v>12</v>
      </c>
      <c r="R7" s="17">
        <v>1.5</v>
      </c>
    </row>
    <row r="8" spans="1:24" x14ac:dyDescent="0.25">
      <c r="A8" s="11" t="s">
        <v>25</v>
      </c>
      <c r="B8" s="11" t="s">
        <v>32</v>
      </c>
      <c r="C8" s="12" t="s">
        <v>18</v>
      </c>
      <c r="D8" s="13">
        <v>553623</v>
      </c>
      <c r="E8" s="14">
        <v>45230.676388090273</v>
      </c>
      <c r="F8" s="15">
        <f t="shared" si="0"/>
        <v>22.5</v>
      </c>
      <c r="G8" s="12" t="s">
        <v>46</v>
      </c>
      <c r="H8" s="16">
        <v>34</v>
      </c>
      <c r="I8" s="12" t="s">
        <v>341</v>
      </c>
      <c r="J8" s="12" t="s">
        <v>2</v>
      </c>
      <c r="K8" s="12" t="s">
        <v>2</v>
      </c>
      <c r="L8" s="17">
        <v>0</v>
      </c>
      <c r="M8" s="17">
        <v>0</v>
      </c>
      <c r="N8" s="17">
        <v>0</v>
      </c>
      <c r="O8" s="17">
        <v>6</v>
      </c>
      <c r="P8" s="17">
        <v>3</v>
      </c>
      <c r="Q8" s="17">
        <v>12</v>
      </c>
      <c r="R8" s="17">
        <v>1.5</v>
      </c>
    </row>
    <row r="9" spans="1:24" x14ac:dyDescent="0.25">
      <c r="A9" s="11" t="s">
        <v>25</v>
      </c>
      <c r="B9" s="11" t="s">
        <v>32</v>
      </c>
      <c r="C9" s="12" t="s">
        <v>20</v>
      </c>
      <c r="D9" s="13">
        <v>553624</v>
      </c>
      <c r="E9" s="14">
        <v>45230.67640960648</v>
      </c>
      <c r="F9" s="15">
        <f t="shared" si="0"/>
        <v>22.5</v>
      </c>
      <c r="G9" s="12" t="s">
        <v>46</v>
      </c>
      <c r="H9" s="16">
        <v>34</v>
      </c>
      <c r="I9" s="12" t="s">
        <v>341</v>
      </c>
      <c r="J9" s="12" t="s">
        <v>2</v>
      </c>
      <c r="K9" s="12" t="s">
        <v>2</v>
      </c>
      <c r="L9" s="17">
        <v>0</v>
      </c>
      <c r="M9" s="17">
        <v>0</v>
      </c>
      <c r="N9" s="17">
        <v>0</v>
      </c>
      <c r="O9" s="17">
        <v>6</v>
      </c>
      <c r="P9" s="17">
        <v>3</v>
      </c>
      <c r="Q9" s="17">
        <v>12</v>
      </c>
      <c r="R9" s="17">
        <v>1.5</v>
      </c>
    </row>
    <row r="10" spans="1:24" x14ac:dyDescent="0.25">
      <c r="A10" s="11" t="s">
        <v>25</v>
      </c>
      <c r="B10" s="11" t="s">
        <v>32</v>
      </c>
      <c r="C10" s="12" t="s">
        <v>18</v>
      </c>
      <c r="D10" s="13">
        <v>551997</v>
      </c>
      <c r="E10" s="14">
        <v>45229.505303321755</v>
      </c>
      <c r="F10" s="15">
        <f t="shared" si="0"/>
        <v>22.5</v>
      </c>
      <c r="G10" s="12" t="s">
        <v>40</v>
      </c>
      <c r="H10" s="16">
        <v>32</v>
      </c>
      <c r="I10" s="12" t="s">
        <v>341</v>
      </c>
      <c r="J10" s="12" t="s">
        <v>2</v>
      </c>
      <c r="K10" s="12" t="s">
        <v>2</v>
      </c>
      <c r="L10" s="17">
        <v>0</v>
      </c>
      <c r="M10" s="17">
        <v>0</v>
      </c>
      <c r="N10" s="17">
        <v>0</v>
      </c>
      <c r="O10" s="17">
        <v>6</v>
      </c>
      <c r="P10" s="17">
        <v>3</v>
      </c>
      <c r="Q10" s="17">
        <v>12</v>
      </c>
      <c r="R10" s="17">
        <v>1.5</v>
      </c>
    </row>
    <row r="11" spans="1:24" x14ac:dyDescent="0.25">
      <c r="A11" s="11" t="s">
        <v>25</v>
      </c>
      <c r="B11" s="11" t="s">
        <v>32</v>
      </c>
      <c r="C11" s="12" t="s">
        <v>18</v>
      </c>
      <c r="D11" s="13">
        <v>549234</v>
      </c>
      <c r="E11" s="14">
        <v>45223.670020671292</v>
      </c>
      <c r="F11" s="15">
        <f t="shared" si="0"/>
        <v>22.5</v>
      </c>
      <c r="G11" s="12" t="s">
        <v>52</v>
      </c>
      <c r="H11" s="16">
        <v>31</v>
      </c>
      <c r="I11" s="12" t="s">
        <v>341</v>
      </c>
      <c r="J11" s="12" t="s">
        <v>2</v>
      </c>
      <c r="K11" s="12" t="s">
        <v>2</v>
      </c>
      <c r="L11" s="17">
        <v>0</v>
      </c>
      <c r="M11" s="17">
        <v>0</v>
      </c>
      <c r="N11" s="17">
        <v>0</v>
      </c>
      <c r="O11" s="17">
        <v>6</v>
      </c>
      <c r="P11" s="17">
        <v>3</v>
      </c>
      <c r="Q11" s="17">
        <v>12</v>
      </c>
      <c r="R11" s="17">
        <v>1.5</v>
      </c>
    </row>
    <row r="12" spans="1:24" x14ac:dyDescent="0.25">
      <c r="A12" s="11" t="s">
        <v>25</v>
      </c>
      <c r="B12" s="11" t="s">
        <v>32</v>
      </c>
      <c r="C12" s="12" t="s">
        <v>20</v>
      </c>
      <c r="D12" s="13">
        <v>549235</v>
      </c>
      <c r="E12" s="14">
        <v>45223.67002302083</v>
      </c>
      <c r="F12" s="15">
        <f t="shared" si="0"/>
        <v>22.5</v>
      </c>
      <c r="G12" s="12" t="s">
        <v>52</v>
      </c>
      <c r="H12" s="16">
        <v>31</v>
      </c>
      <c r="I12" s="12" t="s">
        <v>341</v>
      </c>
      <c r="J12" s="12" t="s">
        <v>2</v>
      </c>
      <c r="K12" s="12" t="s">
        <v>2</v>
      </c>
      <c r="L12" s="17">
        <v>0</v>
      </c>
      <c r="M12" s="17">
        <v>0</v>
      </c>
      <c r="N12" s="17">
        <v>0</v>
      </c>
      <c r="O12" s="17">
        <v>6</v>
      </c>
      <c r="P12" s="17">
        <v>3</v>
      </c>
      <c r="Q12" s="17">
        <v>12</v>
      </c>
      <c r="R12" s="17">
        <v>1.5</v>
      </c>
    </row>
    <row r="13" spans="1:24" x14ac:dyDescent="0.25">
      <c r="A13" s="11" t="s">
        <v>25</v>
      </c>
      <c r="B13" s="11" t="s">
        <v>32</v>
      </c>
      <c r="C13" s="12" t="s">
        <v>18</v>
      </c>
      <c r="D13" s="13">
        <v>550208</v>
      </c>
      <c r="E13" s="14">
        <v>45224.919291643513</v>
      </c>
      <c r="F13" s="15">
        <f t="shared" si="0"/>
        <v>22.5</v>
      </c>
      <c r="G13" s="12" t="s">
        <v>50</v>
      </c>
      <c r="H13" s="16">
        <v>30</v>
      </c>
      <c r="I13" s="12" t="s">
        <v>341</v>
      </c>
      <c r="J13" s="12" t="s">
        <v>2</v>
      </c>
      <c r="K13" s="12" t="s">
        <v>2</v>
      </c>
      <c r="L13" s="17">
        <v>0</v>
      </c>
      <c r="M13" s="17">
        <v>0</v>
      </c>
      <c r="N13" s="17">
        <v>0</v>
      </c>
      <c r="O13" s="17">
        <v>6</v>
      </c>
      <c r="P13" s="17">
        <v>3</v>
      </c>
      <c r="Q13" s="17">
        <v>12</v>
      </c>
      <c r="R13" s="17">
        <v>1.5</v>
      </c>
    </row>
    <row r="14" spans="1:24" x14ac:dyDescent="0.25">
      <c r="A14" s="11" t="s">
        <v>25</v>
      </c>
      <c r="B14" s="11" t="s">
        <v>32</v>
      </c>
      <c r="C14" s="12" t="s">
        <v>18</v>
      </c>
      <c r="D14" s="13">
        <v>556878</v>
      </c>
      <c r="E14" s="14">
        <v>45235.124006168982</v>
      </c>
      <c r="F14" s="15">
        <f t="shared" si="0"/>
        <v>22.2</v>
      </c>
      <c r="G14" s="12" t="s">
        <v>56</v>
      </c>
      <c r="H14" s="16">
        <v>38</v>
      </c>
      <c r="I14" s="12" t="s">
        <v>341</v>
      </c>
      <c r="J14" s="12" t="s">
        <v>2</v>
      </c>
      <c r="K14" s="12" t="s">
        <v>2</v>
      </c>
      <c r="L14" s="17">
        <v>0</v>
      </c>
      <c r="M14" s="17">
        <v>0</v>
      </c>
      <c r="N14" s="17">
        <v>0</v>
      </c>
      <c r="O14" s="17">
        <v>6</v>
      </c>
      <c r="P14" s="17">
        <v>3</v>
      </c>
      <c r="Q14" s="17">
        <v>12</v>
      </c>
      <c r="R14" s="17">
        <v>1.2</v>
      </c>
    </row>
    <row r="15" spans="1:24" x14ac:dyDescent="0.25">
      <c r="A15" s="11" t="s">
        <v>25</v>
      </c>
      <c r="B15" s="11" t="s">
        <v>32</v>
      </c>
      <c r="C15" s="12" t="s">
        <v>18</v>
      </c>
      <c r="D15" s="13">
        <v>547214</v>
      </c>
      <c r="E15" s="14">
        <v>45218.57501886574</v>
      </c>
      <c r="F15" s="15">
        <f t="shared" si="0"/>
        <v>22.1</v>
      </c>
      <c r="G15" s="12" t="s">
        <v>57</v>
      </c>
      <c r="H15" s="16">
        <v>29</v>
      </c>
      <c r="I15" s="12" t="s">
        <v>341</v>
      </c>
      <c r="J15" s="12" t="s">
        <v>2</v>
      </c>
      <c r="K15" s="12" t="s">
        <v>2</v>
      </c>
      <c r="L15" s="17">
        <v>0</v>
      </c>
      <c r="M15" s="17">
        <v>0</v>
      </c>
      <c r="N15" s="17">
        <v>0</v>
      </c>
      <c r="O15" s="17">
        <v>6</v>
      </c>
      <c r="P15" s="17">
        <v>3</v>
      </c>
      <c r="Q15" s="17">
        <v>12</v>
      </c>
      <c r="R15" s="17">
        <v>1.1000000000000001</v>
      </c>
    </row>
    <row r="16" spans="1:24" x14ac:dyDescent="0.25">
      <c r="A16" s="11" t="s">
        <v>25</v>
      </c>
      <c r="B16" s="11" t="s">
        <v>32</v>
      </c>
      <c r="C16" s="12" t="s">
        <v>18</v>
      </c>
      <c r="D16" s="13">
        <v>553661</v>
      </c>
      <c r="E16" s="14">
        <v>45230.695242326387</v>
      </c>
      <c r="F16" s="15">
        <f t="shared" si="0"/>
        <v>22.1</v>
      </c>
      <c r="G16" s="12" t="s">
        <v>58</v>
      </c>
      <c r="H16" s="16">
        <v>44</v>
      </c>
      <c r="I16" s="12" t="s">
        <v>341</v>
      </c>
      <c r="J16" s="12" t="s">
        <v>2</v>
      </c>
      <c r="K16" s="12" t="s">
        <v>2</v>
      </c>
      <c r="L16" s="17">
        <v>0</v>
      </c>
      <c r="M16" s="17">
        <v>0</v>
      </c>
      <c r="N16" s="17">
        <v>0</v>
      </c>
      <c r="O16" s="17">
        <v>6</v>
      </c>
      <c r="P16" s="17">
        <v>3</v>
      </c>
      <c r="Q16" s="17">
        <v>11.6</v>
      </c>
      <c r="R16" s="17">
        <v>1.5</v>
      </c>
    </row>
    <row r="17" spans="1:18" x14ac:dyDescent="0.25">
      <c r="A17" s="11" t="s">
        <v>25</v>
      </c>
      <c r="B17" s="11" t="s">
        <v>32</v>
      </c>
      <c r="C17" s="12" t="s">
        <v>18</v>
      </c>
      <c r="D17" s="13">
        <v>554087</v>
      </c>
      <c r="E17" s="14">
        <v>45230.963881574069</v>
      </c>
      <c r="F17" s="15">
        <f t="shared" si="0"/>
        <v>22</v>
      </c>
      <c r="G17" s="12" t="s">
        <v>60</v>
      </c>
      <c r="H17" s="16">
        <v>36</v>
      </c>
      <c r="I17" s="12" t="s">
        <v>341</v>
      </c>
      <c r="J17" s="12" t="s">
        <v>2</v>
      </c>
      <c r="K17" s="12" t="s">
        <v>2</v>
      </c>
      <c r="L17" s="17">
        <v>0</v>
      </c>
      <c r="M17" s="17">
        <v>0</v>
      </c>
      <c r="N17" s="17">
        <v>0</v>
      </c>
      <c r="O17" s="17">
        <v>6</v>
      </c>
      <c r="P17" s="17">
        <v>3</v>
      </c>
      <c r="Q17" s="17">
        <v>12</v>
      </c>
      <c r="R17" s="17">
        <v>1</v>
      </c>
    </row>
    <row r="18" spans="1:18" x14ac:dyDescent="0.25">
      <c r="A18" s="11" t="s">
        <v>25</v>
      </c>
      <c r="B18" s="11" t="s">
        <v>32</v>
      </c>
      <c r="C18" s="12" t="s">
        <v>18</v>
      </c>
      <c r="D18" s="13">
        <v>546990</v>
      </c>
      <c r="E18" s="14">
        <v>45218.398872164347</v>
      </c>
      <c r="F18" s="15">
        <f t="shared" si="0"/>
        <v>21</v>
      </c>
      <c r="G18" s="12" t="s">
        <v>70</v>
      </c>
      <c r="H18" s="16">
        <v>39</v>
      </c>
      <c r="I18" s="12" t="s">
        <v>341</v>
      </c>
      <c r="J18" s="12" t="s">
        <v>2</v>
      </c>
      <c r="K18" s="12" t="s">
        <v>2</v>
      </c>
      <c r="L18" s="17">
        <v>0</v>
      </c>
      <c r="M18" s="17">
        <v>0</v>
      </c>
      <c r="N18" s="17">
        <v>0</v>
      </c>
      <c r="O18" s="17">
        <v>6</v>
      </c>
      <c r="P18" s="17">
        <v>3</v>
      </c>
      <c r="Q18" s="17">
        <v>12</v>
      </c>
      <c r="R18" s="17">
        <v>0</v>
      </c>
    </row>
    <row r="19" spans="1:18" x14ac:dyDescent="0.25">
      <c r="A19" s="11" t="s">
        <v>25</v>
      </c>
      <c r="B19" s="11" t="s">
        <v>32</v>
      </c>
      <c r="C19" s="12" t="s">
        <v>18</v>
      </c>
      <c r="D19" s="13">
        <v>549788</v>
      </c>
      <c r="E19" s="14">
        <v>45224.477626666667</v>
      </c>
      <c r="F19" s="15">
        <f t="shared" ref="F19:F31" si="1">SUM(L19:R19)</f>
        <v>20.9</v>
      </c>
      <c r="G19" s="12" t="s">
        <v>74</v>
      </c>
      <c r="H19" s="16">
        <v>31</v>
      </c>
      <c r="I19" s="12" t="s">
        <v>341</v>
      </c>
      <c r="J19" s="12" t="s">
        <v>2</v>
      </c>
      <c r="K19" s="12" t="s">
        <v>2</v>
      </c>
      <c r="L19" s="17">
        <v>0</v>
      </c>
      <c r="M19" s="17">
        <v>0</v>
      </c>
      <c r="N19" s="17">
        <v>0</v>
      </c>
      <c r="O19" s="17">
        <v>6</v>
      </c>
      <c r="P19" s="17">
        <v>3</v>
      </c>
      <c r="Q19" s="17">
        <v>10.4</v>
      </c>
      <c r="R19" s="17">
        <v>1.5</v>
      </c>
    </row>
    <row r="20" spans="1:18" x14ac:dyDescent="0.25">
      <c r="A20" s="11" t="s">
        <v>25</v>
      </c>
      <c r="B20" s="11" t="s">
        <v>32</v>
      </c>
      <c r="C20" s="12" t="s">
        <v>18</v>
      </c>
      <c r="D20" s="13">
        <v>552485</v>
      </c>
      <c r="E20" s="14">
        <v>45229.6959890625</v>
      </c>
      <c r="F20" s="15">
        <f t="shared" si="1"/>
        <v>20.7</v>
      </c>
      <c r="G20" s="12" t="s">
        <v>76</v>
      </c>
      <c r="H20" s="16">
        <v>32</v>
      </c>
      <c r="I20" s="12" t="s">
        <v>341</v>
      </c>
      <c r="J20" s="12" t="s">
        <v>2</v>
      </c>
      <c r="K20" s="12" t="s">
        <v>2</v>
      </c>
      <c r="L20" s="17">
        <v>0</v>
      </c>
      <c r="M20" s="17">
        <v>0</v>
      </c>
      <c r="N20" s="17">
        <v>0</v>
      </c>
      <c r="O20" s="17">
        <v>6</v>
      </c>
      <c r="P20" s="17">
        <v>3</v>
      </c>
      <c r="Q20" s="17">
        <v>10.199999999999999</v>
      </c>
      <c r="R20" s="17">
        <v>1.5</v>
      </c>
    </row>
    <row r="21" spans="1:18" x14ac:dyDescent="0.25">
      <c r="A21" s="11" t="s">
        <v>25</v>
      </c>
      <c r="B21" s="11" t="s">
        <v>32</v>
      </c>
      <c r="C21" s="12" t="s">
        <v>18</v>
      </c>
      <c r="D21" s="13">
        <v>547283</v>
      </c>
      <c r="E21" s="14">
        <v>45218.632730810183</v>
      </c>
      <c r="F21" s="15">
        <f t="shared" si="1"/>
        <v>20.7</v>
      </c>
      <c r="G21" s="12" t="s">
        <v>77</v>
      </c>
      <c r="H21" s="16">
        <v>29</v>
      </c>
      <c r="I21" s="12" t="s">
        <v>341</v>
      </c>
      <c r="J21" s="12" t="s">
        <v>2</v>
      </c>
      <c r="K21" s="12" t="s">
        <v>2</v>
      </c>
      <c r="L21" s="17">
        <v>0</v>
      </c>
      <c r="M21" s="17">
        <v>0</v>
      </c>
      <c r="N21" s="17">
        <v>0</v>
      </c>
      <c r="O21" s="17">
        <v>6</v>
      </c>
      <c r="P21" s="17">
        <v>3</v>
      </c>
      <c r="Q21" s="17">
        <v>10.199999999999999</v>
      </c>
      <c r="R21" s="17">
        <v>1.5</v>
      </c>
    </row>
    <row r="22" spans="1:18" x14ac:dyDescent="0.25">
      <c r="A22" s="11" t="s">
        <v>25</v>
      </c>
      <c r="B22" s="11" t="s">
        <v>32</v>
      </c>
      <c r="C22" s="12" t="s">
        <v>20</v>
      </c>
      <c r="D22" s="13">
        <v>547284</v>
      </c>
      <c r="E22" s="14">
        <v>45218.632743055554</v>
      </c>
      <c r="F22" s="15">
        <f t="shared" si="1"/>
        <v>20.7</v>
      </c>
      <c r="G22" s="12" t="s">
        <v>77</v>
      </c>
      <c r="H22" s="16">
        <v>29</v>
      </c>
      <c r="I22" s="12" t="s">
        <v>341</v>
      </c>
      <c r="J22" s="12" t="s">
        <v>2</v>
      </c>
      <c r="K22" s="12" t="s">
        <v>2</v>
      </c>
      <c r="L22" s="17">
        <v>0</v>
      </c>
      <c r="M22" s="17">
        <v>0</v>
      </c>
      <c r="N22" s="17">
        <v>0</v>
      </c>
      <c r="O22" s="17">
        <v>6</v>
      </c>
      <c r="P22" s="17">
        <v>3</v>
      </c>
      <c r="Q22" s="17">
        <v>10.199999999999999</v>
      </c>
      <c r="R22" s="17">
        <v>1.5</v>
      </c>
    </row>
    <row r="23" spans="1:18" x14ac:dyDescent="0.25">
      <c r="A23" s="11" t="s">
        <v>25</v>
      </c>
      <c r="B23" s="11" t="s">
        <v>32</v>
      </c>
      <c r="C23" s="12" t="s">
        <v>18</v>
      </c>
      <c r="D23" s="13">
        <v>552765</v>
      </c>
      <c r="E23" s="14">
        <v>45229.890907800924</v>
      </c>
      <c r="F23" s="15">
        <f t="shared" si="1"/>
        <v>20.100000000000001</v>
      </c>
      <c r="G23" s="12" t="s">
        <v>80</v>
      </c>
      <c r="H23" s="16">
        <v>50</v>
      </c>
      <c r="I23" s="12" t="s">
        <v>341</v>
      </c>
      <c r="J23" s="12" t="s">
        <v>2</v>
      </c>
      <c r="K23" s="12" t="s">
        <v>2</v>
      </c>
      <c r="L23" s="17">
        <v>0</v>
      </c>
      <c r="M23" s="17">
        <v>0</v>
      </c>
      <c r="N23" s="17">
        <v>0</v>
      </c>
      <c r="O23" s="17">
        <v>6</v>
      </c>
      <c r="P23" s="17">
        <v>3</v>
      </c>
      <c r="Q23" s="17">
        <v>9.6</v>
      </c>
      <c r="R23" s="17">
        <v>1.5</v>
      </c>
    </row>
    <row r="24" spans="1:18" x14ac:dyDescent="0.25">
      <c r="A24" s="11" t="s">
        <v>25</v>
      </c>
      <c r="B24" s="11" t="s">
        <v>32</v>
      </c>
      <c r="C24" s="12" t="s">
        <v>18</v>
      </c>
      <c r="D24" s="13">
        <v>550047</v>
      </c>
      <c r="E24" s="14">
        <v>45224.699841898146</v>
      </c>
      <c r="F24" s="15">
        <f t="shared" si="1"/>
        <v>19.5</v>
      </c>
      <c r="G24" s="12" t="s">
        <v>27</v>
      </c>
      <c r="H24" s="16">
        <v>42</v>
      </c>
      <c r="I24" s="12" t="s">
        <v>341</v>
      </c>
      <c r="J24" s="12" t="s">
        <v>2</v>
      </c>
      <c r="K24" s="12" t="s">
        <v>2</v>
      </c>
      <c r="L24" s="17">
        <v>0</v>
      </c>
      <c r="M24" s="17">
        <v>0</v>
      </c>
      <c r="N24" s="17">
        <v>0</v>
      </c>
      <c r="O24" s="17">
        <v>6</v>
      </c>
      <c r="P24" s="17">
        <v>0</v>
      </c>
      <c r="Q24" s="17">
        <v>12</v>
      </c>
      <c r="R24" s="17">
        <v>1.5</v>
      </c>
    </row>
    <row r="25" spans="1:18" x14ac:dyDescent="0.25">
      <c r="A25" s="11" t="s">
        <v>25</v>
      </c>
      <c r="B25" s="11" t="s">
        <v>32</v>
      </c>
      <c r="C25" s="12" t="s">
        <v>18</v>
      </c>
      <c r="D25" s="13">
        <v>554964</v>
      </c>
      <c r="E25" s="14">
        <v>45231.934954606477</v>
      </c>
      <c r="F25" s="15">
        <f t="shared" si="1"/>
        <v>19.5</v>
      </c>
      <c r="G25" s="12" t="s">
        <v>86</v>
      </c>
      <c r="H25" s="16">
        <v>30</v>
      </c>
      <c r="I25" s="12" t="s">
        <v>341</v>
      </c>
      <c r="J25" s="12" t="s">
        <v>2</v>
      </c>
      <c r="K25" s="12" t="s">
        <v>2</v>
      </c>
      <c r="L25" s="17">
        <v>0</v>
      </c>
      <c r="M25" s="17">
        <v>0</v>
      </c>
      <c r="N25" s="17">
        <v>0</v>
      </c>
      <c r="O25" s="17">
        <v>6</v>
      </c>
      <c r="P25" s="17">
        <v>0</v>
      </c>
      <c r="Q25" s="17">
        <v>12</v>
      </c>
      <c r="R25" s="17">
        <v>1.5</v>
      </c>
    </row>
    <row r="26" spans="1:18" x14ac:dyDescent="0.25">
      <c r="A26" s="11" t="s">
        <v>25</v>
      </c>
      <c r="B26" s="11" t="s">
        <v>32</v>
      </c>
      <c r="C26" s="12" t="s">
        <v>18</v>
      </c>
      <c r="D26" s="13">
        <v>552489</v>
      </c>
      <c r="E26" s="14">
        <v>45229.700892743051</v>
      </c>
      <c r="F26" s="15">
        <f t="shared" si="1"/>
        <v>19.399999999999999</v>
      </c>
      <c r="G26" s="12" t="s">
        <v>87</v>
      </c>
      <c r="H26" s="16">
        <v>30</v>
      </c>
      <c r="I26" s="12" t="s">
        <v>341</v>
      </c>
      <c r="J26" s="12" t="s">
        <v>2</v>
      </c>
      <c r="K26" s="12" t="s">
        <v>2</v>
      </c>
      <c r="L26" s="17">
        <v>0</v>
      </c>
      <c r="M26" s="17">
        <v>0</v>
      </c>
      <c r="N26" s="17">
        <v>0</v>
      </c>
      <c r="O26" s="17">
        <v>6</v>
      </c>
      <c r="P26" s="17">
        <v>0</v>
      </c>
      <c r="Q26" s="17">
        <v>12</v>
      </c>
      <c r="R26" s="17">
        <v>1.4</v>
      </c>
    </row>
    <row r="27" spans="1:18" x14ac:dyDescent="0.25">
      <c r="A27" s="11" t="s">
        <v>25</v>
      </c>
      <c r="B27" s="11" t="s">
        <v>32</v>
      </c>
      <c r="C27" s="12" t="s">
        <v>18</v>
      </c>
      <c r="D27" s="13">
        <v>553419</v>
      </c>
      <c r="E27" s="14">
        <v>45230.595635011574</v>
      </c>
      <c r="F27" s="15">
        <f t="shared" si="1"/>
        <v>17.899999999999999</v>
      </c>
      <c r="G27" s="12" t="s">
        <v>98</v>
      </c>
      <c r="H27" s="16">
        <v>35</v>
      </c>
      <c r="I27" s="12" t="s">
        <v>341</v>
      </c>
      <c r="J27" s="12" t="s">
        <v>2</v>
      </c>
      <c r="K27" s="12" t="s">
        <v>2</v>
      </c>
      <c r="L27" s="17">
        <v>0</v>
      </c>
      <c r="M27" s="17">
        <v>0</v>
      </c>
      <c r="N27" s="17">
        <v>0</v>
      </c>
      <c r="O27" s="17">
        <v>6</v>
      </c>
      <c r="P27" s="17">
        <v>3</v>
      </c>
      <c r="Q27" s="17">
        <v>7.4</v>
      </c>
      <c r="R27" s="17">
        <v>1.5</v>
      </c>
    </row>
    <row r="28" spans="1:18" x14ac:dyDescent="0.25">
      <c r="A28" s="11" t="s">
        <v>25</v>
      </c>
      <c r="B28" s="11" t="s">
        <v>32</v>
      </c>
      <c r="C28" s="12" t="s">
        <v>18</v>
      </c>
      <c r="D28" s="13">
        <v>552797</v>
      </c>
      <c r="E28" s="14">
        <v>45229.922436574074</v>
      </c>
      <c r="F28" s="15">
        <f t="shared" si="1"/>
        <v>17.7</v>
      </c>
      <c r="G28" s="12" t="s">
        <v>101</v>
      </c>
      <c r="H28" s="16">
        <v>36</v>
      </c>
      <c r="I28" s="12" t="s">
        <v>341</v>
      </c>
      <c r="J28" s="12" t="s">
        <v>2</v>
      </c>
      <c r="K28" s="12" t="s">
        <v>2</v>
      </c>
      <c r="L28" s="17">
        <v>0</v>
      </c>
      <c r="M28" s="17">
        <v>0</v>
      </c>
      <c r="N28" s="17">
        <v>0</v>
      </c>
      <c r="O28" s="17">
        <v>6</v>
      </c>
      <c r="P28" s="17">
        <v>3</v>
      </c>
      <c r="Q28" s="17">
        <v>7.2</v>
      </c>
      <c r="R28" s="17">
        <v>1.5</v>
      </c>
    </row>
    <row r="29" spans="1:18" x14ac:dyDescent="0.25">
      <c r="A29" s="11" t="s">
        <v>25</v>
      </c>
      <c r="B29" s="11" t="s">
        <v>32</v>
      </c>
      <c r="C29" s="12" t="s">
        <v>20</v>
      </c>
      <c r="D29" s="13">
        <v>552798</v>
      </c>
      <c r="E29" s="14">
        <v>45229.922443981479</v>
      </c>
      <c r="F29" s="15">
        <f t="shared" si="1"/>
        <v>17.7</v>
      </c>
      <c r="G29" s="12" t="s">
        <v>101</v>
      </c>
      <c r="H29" s="16">
        <v>36</v>
      </c>
      <c r="I29" s="12" t="s">
        <v>341</v>
      </c>
      <c r="J29" s="12" t="s">
        <v>2</v>
      </c>
      <c r="K29" s="12" t="s">
        <v>2</v>
      </c>
      <c r="L29" s="17">
        <v>0</v>
      </c>
      <c r="M29" s="17">
        <v>0</v>
      </c>
      <c r="N29" s="17">
        <v>0</v>
      </c>
      <c r="O29" s="17">
        <v>6</v>
      </c>
      <c r="P29" s="17">
        <v>3</v>
      </c>
      <c r="Q29" s="17">
        <v>7.2</v>
      </c>
      <c r="R29" s="17">
        <v>1.5</v>
      </c>
    </row>
    <row r="30" spans="1:18" x14ac:dyDescent="0.25">
      <c r="A30" s="11" t="s">
        <v>25</v>
      </c>
      <c r="B30" s="11" t="s">
        <v>32</v>
      </c>
      <c r="C30" s="12" t="s">
        <v>18</v>
      </c>
      <c r="D30" s="13">
        <v>553840</v>
      </c>
      <c r="E30" s="14">
        <v>45230.784531203702</v>
      </c>
      <c r="F30" s="15">
        <f t="shared" si="1"/>
        <v>17.7</v>
      </c>
      <c r="G30" s="12" t="s">
        <v>100</v>
      </c>
      <c r="H30" s="16">
        <v>32</v>
      </c>
      <c r="I30" s="12" t="s">
        <v>341</v>
      </c>
      <c r="J30" s="12" t="s">
        <v>2</v>
      </c>
      <c r="K30" s="12" t="s">
        <v>2</v>
      </c>
      <c r="L30" s="17">
        <v>0</v>
      </c>
      <c r="M30" s="17">
        <v>0</v>
      </c>
      <c r="N30" s="17">
        <v>0</v>
      </c>
      <c r="O30" s="17">
        <v>6</v>
      </c>
      <c r="P30" s="17">
        <v>3</v>
      </c>
      <c r="Q30" s="17">
        <v>7.2</v>
      </c>
      <c r="R30" s="17">
        <v>1.5</v>
      </c>
    </row>
    <row r="31" spans="1:18" x14ac:dyDescent="0.25">
      <c r="A31" s="11" t="s">
        <v>25</v>
      </c>
      <c r="B31" s="11" t="s">
        <v>32</v>
      </c>
      <c r="C31" s="12" t="s">
        <v>18</v>
      </c>
      <c r="D31" s="13">
        <v>551867</v>
      </c>
      <c r="E31" s="14">
        <v>45229.463922476847</v>
      </c>
      <c r="F31" s="15">
        <f t="shared" si="1"/>
        <v>17.5</v>
      </c>
      <c r="G31" s="12" t="s">
        <v>104</v>
      </c>
      <c r="H31" s="16">
        <v>31</v>
      </c>
      <c r="I31" s="12" t="s">
        <v>341</v>
      </c>
      <c r="J31" s="12" t="s">
        <v>2</v>
      </c>
      <c r="K31" s="12" t="s">
        <v>2</v>
      </c>
      <c r="L31" s="17">
        <v>0</v>
      </c>
      <c r="M31" s="17">
        <v>0</v>
      </c>
      <c r="N31" s="17">
        <v>0</v>
      </c>
      <c r="O31" s="17">
        <v>6</v>
      </c>
      <c r="P31" s="17">
        <v>3</v>
      </c>
      <c r="Q31" s="17">
        <v>7</v>
      </c>
      <c r="R31" s="17">
        <v>1.5</v>
      </c>
    </row>
    <row r="32" spans="1:18" x14ac:dyDescent="0.25">
      <c r="A32" s="11" t="s">
        <v>25</v>
      </c>
      <c r="B32" s="11" t="s">
        <v>32</v>
      </c>
      <c r="C32" s="12" t="s">
        <v>18</v>
      </c>
      <c r="D32" s="13">
        <v>552802</v>
      </c>
      <c r="E32" s="14">
        <v>45229.922867881942</v>
      </c>
      <c r="F32" s="15">
        <f t="shared" ref="F32:F45" si="2">SUM(L32:R32)</f>
        <v>17.5</v>
      </c>
      <c r="G32" s="12" t="s">
        <v>103</v>
      </c>
      <c r="H32" s="16">
        <v>27</v>
      </c>
      <c r="I32" s="12" t="s">
        <v>341</v>
      </c>
      <c r="J32" s="12" t="s">
        <v>2</v>
      </c>
      <c r="K32" s="12" t="s">
        <v>2</v>
      </c>
      <c r="L32" s="17">
        <v>0</v>
      </c>
      <c r="M32" s="17">
        <v>0</v>
      </c>
      <c r="N32" s="17">
        <v>0</v>
      </c>
      <c r="O32" s="17">
        <v>6</v>
      </c>
      <c r="P32" s="17">
        <v>3</v>
      </c>
      <c r="Q32" s="17">
        <v>7</v>
      </c>
      <c r="R32" s="17">
        <v>1.5</v>
      </c>
    </row>
    <row r="33" spans="1:18" x14ac:dyDescent="0.25">
      <c r="A33" s="11" t="s">
        <v>25</v>
      </c>
      <c r="B33" s="11" t="s">
        <v>32</v>
      </c>
      <c r="C33" s="12" t="s">
        <v>18</v>
      </c>
      <c r="D33" s="13">
        <v>550014</v>
      </c>
      <c r="E33" s="14">
        <v>45224.667578958331</v>
      </c>
      <c r="F33" s="15">
        <f t="shared" si="2"/>
        <v>17.3</v>
      </c>
      <c r="G33" s="12" t="s">
        <v>105</v>
      </c>
      <c r="H33" s="16">
        <v>33</v>
      </c>
      <c r="I33" s="12" t="s">
        <v>341</v>
      </c>
      <c r="J33" s="12" t="s">
        <v>2</v>
      </c>
      <c r="K33" s="12" t="s">
        <v>2</v>
      </c>
      <c r="L33" s="17">
        <v>0</v>
      </c>
      <c r="M33" s="17">
        <v>0</v>
      </c>
      <c r="N33" s="17">
        <v>0</v>
      </c>
      <c r="O33" s="17">
        <v>6</v>
      </c>
      <c r="P33" s="17">
        <v>3</v>
      </c>
      <c r="Q33" s="17">
        <v>6.8</v>
      </c>
      <c r="R33" s="17">
        <v>1.5</v>
      </c>
    </row>
    <row r="34" spans="1:18" x14ac:dyDescent="0.25">
      <c r="A34" s="11" t="s">
        <v>25</v>
      </c>
      <c r="B34" s="11" t="s">
        <v>32</v>
      </c>
      <c r="C34" s="12" t="s">
        <v>18</v>
      </c>
      <c r="D34" s="13">
        <v>552176</v>
      </c>
      <c r="E34" s="14">
        <v>45229.574960925922</v>
      </c>
      <c r="F34" s="15">
        <f t="shared" si="2"/>
        <v>16.899999999999999</v>
      </c>
      <c r="G34" s="12" t="s">
        <v>108</v>
      </c>
      <c r="H34" s="16">
        <v>30</v>
      </c>
      <c r="I34" s="12" t="s">
        <v>341</v>
      </c>
      <c r="J34" s="12" t="s">
        <v>2</v>
      </c>
      <c r="K34" s="12" t="s">
        <v>2</v>
      </c>
      <c r="L34" s="17">
        <v>0</v>
      </c>
      <c r="M34" s="17">
        <v>0</v>
      </c>
      <c r="N34" s="17">
        <v>0</v>
      </c>
      <c r="O34" s="17">
        <v>6</v>
      </c>
      <c r="P34" s="17">
        <v>3</v>
      </c>
      <c r="Q34" s="17">
        <v>6.4</v>
      </c>
      <c r="R34" s="17">
        <v>1.5</v>
      </c>
    </row>
    <row r="35" spans="1:18" x14ac:dyDescent="0.25">
      <c r="A35" s="11" t="s">
        <v>25</v>
      </c>
      <c r="B35" s="11" t="s">
        <v>32</v>
      </c>
      <c r="C35" s="12" t="s">
        <v>18</v>
      </c>
      <c r="D35" s="13">
        <v>547023</v>
      </c>
      <c r="E35" s="14">
        <v>45218.419819386574</v>
      </c>
      <c r="F35" s="15">
        <f t="shared" si="2"/>
        <v>16.8</v>
      </c>
      <c r="G35" s="12" t="s">
        <v>109</v>
      </c>
      <c r="H35" s="16">
        <v>32</v>
      </c>
      <c r="I35" s="12" t="s">
        <v>341</v>
      </c>
      <c r="J35" s="12" t="s">
        <v>2</v>
      </c>
      <c r="K35" s="12" t="s">
        <v>2</v>
      </c>
      <c r="L35" s="17">
        <v>0</v>
      </c>
      <c r="M35" s="17">
        <v>0</v>
      </c>
      <c r="N35" s="17">
        <v>0</v>
      </c>
      <c r="O35" s="17">
        <v>6</v>
      </c>
      <c r="P35" s="17">
        <v>3</v>
      </c>
      <c r="Q35" s="17">
        <v>6.8</v>
      </c>
      <c r="R35" s="17">
        <v>1</v>
      </c>
    </row>
    <row r="36" spans="1:18" x14ac:dyDescent="0.25">
      <c r="A36" s="11" t="s">
        <v>25</v>
      </c>
      <c r="B36" s="11" t="s">
        <v>32</v>
      </c>
      <c r="C36" s="12" t="s">
        <v>18</v>
      </c>
      <c r="D36" s="13">
        <v>552732</v>
      </c>
      <c r="E36" s="14">
        <v>45229.862669953705</v>
      </c>
      <c r="F36" s="15">
        <f t="shared" si="2"/>
        <v>16.3</v>
      </c>
      <c r="G36" s="12" t="s">
        <v>122</v>
      </c>
      <c r="H36" s="16">
        <v>32</v>
      </c>
      <c r="I36" s="12" t="s">
        <v>341</v>
      </c>
      <c r="J36" s="12" t="s">
        <v>2</v>
      </c>
      <c r="K36" s="12" t="s">
        <v>2</v>
      </c>
      <c r="L36" s="17">
        <v>0</v>
      </c>
      <c r="M36" s="17">
        <v>0</v>
      </c>
      <c r="N36" s="17">
        <v>0</v>
      </c>
      <c r="O36" s="17">
        <v>6</v>
      </c>
      <c r="P36" s="17">
        <v>3</v>
      </c>
      <c r="Q36" s="17">
        <v>6</v>
      </c>
      <c r="R36" s="17">
        <v>1.3</v>
      </c>
    </row>
    <row r="37" spans="1:18" x14ac:dyDescent="0.25">
      <c r="A37" s="11" t="s">
        <v>25</v>
      </c>
      <c r="B37" s="11" t="s">
        <v>32</v>
      </c>
      <c r="C37" s="12" t="s">
        <v>18</v>
      </c>
      <c r="D37" s="13">
        <v>549358</v>
      </c>
      <c r="E37" s="14">
        <v>45223.767057048608</v>
      </c>
      <c r="F37" s="15">
        <f t="shared" si="2"/>
        <v>16.2</v>
      </c>
      <c r="G37" s="12" t="s">
        <v>124</v>
      </c>
      <c r="H37" s="16">
        <v>36</v>
      </c>
      <c r="I37" s="12" t="s">
        <v>341</v>
      </c>
      <c r="J37" s="12" t="s">
        <v>2</v>
      </c>
      <c r="K37" s="12" t="s">
        <v>2</v>
      </c>
      <c r="L37" s="17">
        <v>0</v>
      </c>
      <c r="M37" s="17">
        <v>0</v>
      </c>
      <c r="N37" s="17">
        <v>0</v>
      </c>
      <c r="O37" s="17">
        <v>6</v>
      </c>
      <c r="P37" s="17">
        <v>3</v>
      </c>
      <c r="Q37" s="17">
        <v>7.2</v>
      </c>
      <c r="R37" s="17">
        <v>0</v>
      </c>
    </row>
    <row r="38" spans="1:18" x14ac:dyDescent="0.25">
      <c r="A38" s="11" t="s">
        <v>25</v>
      </c>
      <c r="B38" s="11" t="s">
        <v>32</v>
      </c>
      <c r="C38" s="12" t="s">
        <v>20</v>
      </c>
      <c r="D38" s="13">
        <v>549359</v>
      </c>
      <c r="E38" s="14">
        <v>45223.767066099535</v>
      </c>
      <c r="F38" s="15">
        <f t="shared" si="2"/>
        <v>16.2</v>
      </c>
      <c r="G38" s="12" t="s">
        <v>124</v>
      </c>
      <c r="H38" s="16">
        <v>36</v>
      </c>
      <c r="I38" s="12" t="s">
        <v>341</v>
      </c>
      <c r="J38" s="12" t="s">
        <v>2</v>
      </c>
      <c r="K38" s="12" t="s">
        <v>2</v>
      </c>
      <c r="L38" s="17">
        <v>0</v>
      </c>
      <c r="M38" s="17">
        <v>0</v>
      </c>
      <c r="N38" s="17">
        <v>0</v>
      </c>
      <c r="O38" s="17">
        <v>6</v>
      </c>
      <c r="P38" s="17">
        <v>3</v>
      </c>
      <c r="Q38" s="17">
        <v>7.2</v>
      </c>
      <c r="R38" s="17">
        <v>0</v>
      </c>
    </row>
    <row r="39" spans="1:18" x14ac:dyDescent="0.25">
      <c r="A39" s="11" t="s">
        <v>25</v>
      </c>
      <c r="B39" s="11" t="s">
        <v>32</v>
      </c>
      <c r="C39" s="12" t="s">
        <v>18</v>
      </c>
      <c r="D39" s="13">
        <v>547371</v>
      </c>
      <c r="E39" s="14">
        <v>45218.775952812495</v>
      </c>
      <c r="F39" s="15">
        <f t="shared" si="2"/>
        <v>16.100000000000001</v>
      </c>
      <c r="G39" s="12" t="s">
        <v>126</v>
      </c>
      <c r="H39" s="16">
        <v>49</v>
      </c>
      <c r="I39" s="12" t="s">
        <v>341</v>
      </c>
      <c r="J39" s="12" t="s">
        <v>2</v>
      </c>
      <c r="K39" s="12" t="s">
        <v>2</v>
      </c>
      <c r="L39" s="17">
        <v>0</v>
      </c>
      <c r="M39" s="17">
        <v>0</v>
      </c>
      <c r="N39" s="17">
        <v>0</v>
      </c>
      <c r="O39" s="17">
        <v>6</v>
      </c>
      <c r="P39" s="17">
        <v>3</v>
      </c>
      <c r="Q39" s="17">
        <v>5.6</v>
      </c>
      <c r="R39" s="17">
        <v>1.5</v>
      </c>
    </row>
    <row r="40" spans="1:18" x14ac:dyDescent="0.25">
      <c r="A40" s="11" t="s">
        <v>25</v>
      </c>
      <c r="B40" s="11" t="s">
        <v>32</v>
      </c>
      <c r="C40" s="12" t="s">
        <v>18</v>
      </c>
      <c r="D40" s="13">
        <v>553886</v>
      </c>
      <c r="E40" s="14">
        <v>45230.804454375</v>
      </c>
      <c r="F40" s="15">
        <f t="shared" si="2"/>
        <v>15.9</v>
      </c>
      <c r="G40" s="12" t="s">
        <v>128</v>
      </c>
      <c r="H40" s="16">
        <v>39</v>
      </c>
      <c r="I40" s="12" t="s">
        <v>341</v>
      </c>
      <c r="J40" s="12" t="s">
        <v>2</v>
      </c>
      <c r="K40" s="12" t="s">
        <v>2</v>
      </c>
      <c r="L40" s="17">
        <v>0</v>
      </c>
      <c r="M40" s="17">
        <v>0</v>
      </c>
      <c r="N40" s="17">
        <v>0</v>
      </c>
      <c r="O40" s="17">
        <v>6</v>
      </c>
      <c r="P40" s="17">
        <v>3</v>
      </c>
      <c r="Q40" s="17">
        <v>5.6</v>
      </c>
      <c r="R40" s="17">
        <v>1.3</v>
      </c>
    </row>
    <row r="41" spans="1:18" x14ac:dyDescent="0.25">
      <c r="A41" s="11" t="s">
        <v>25</v>
      </c>
      <c r="B41" s="11" t="s">
        <v>32</v>
      </c>
      <c r="C41" s="12" t="s">
        <v>18</v>
      </c>
      <c r="D41" s="13">
        <v>553449</v>
      </c>
      <c r="E41" s="14">
        <v>45230.612731967594</v>
      </c>
      <c r="F41" s="15">
        <f t="shared" si="2"/>
        <v>15.5</v>
      </c>
      <c r="G41" s="12" t="s">
        <v>133</v>
      </c>
      <c r="H41" s="16">
        <v>28</v>
      </c>
      <c r="I41" s="12" t="s">
        <v>341</v>
      </c>
      <c r="J41" s="12" t="s">
        <v>2</v>
      </c>
      <c r="K41" s="12" t="s">
        <v>1</v>
      </c>
      <c r="L41" s="17">
        <v>6</v>
      </c>
      <c r="M41" s="17">
        <v>0</v>
      </c>
      <c r="N41" s="17">
        <v>0</v>
      </c>
      <c r="O41" s="17">
        <v>6</v>
      </c>
      <c r="P41" s="17">
        <v>0</v>
      </c>
      <c r="Q41" s="17">
        <v>2</v>
      </c>
      <c r="R41" s="17">
        <v>1.5</v>
      </c>
    </row>
    <row r="42" spans="1:18" x14ac:dyDescent="0.25">
      <c r="A42" s="11" t="s">
        <v>25</v>
      </c>
      <c r="B42" s="11" t="s">
        <v>32</v>
      </c>
      <c r="C42" s="12" t="s">
        <v>18</v>
      </c>
      <c r="D42" s="13">
        <v>550091</v>
      </c>
      <c r="E42" s="14">
        <v>45224.733411226851</v>
      </c>
      <c r="F42" s="15">
        <f t="shared" si="2"/>
        <v>15.3</v>
      </c>
      <c r="G42" s="12" t="s">
        <v>136</v>
      </c>
      <c r="H42" s="16">
        <v>27</v>
      </c>
      <c r="I42" s="12" t="s">
        <v>341</v>
      </c>
      <c r="J42" s="12" t="s">
        <v>2</v>
      </c>
      <c r="K42" s="12" t="s">
        <v>2</v>
      </c>
      <c r="L42" s="17">
        <v>0</v>
      </c>
      <c r="M42" s="17">
        <v>0</v>
      </c>
      <c r="N42" s="17">
        <v>0</v>
      </c>
      <c r="O42" s="17">
        <v>6</v>
      </c>
      <c r="P42" s="17">
        <v>3</v>
      </c>
      <c r="Q42" s="17">
        <v>4.8</v>
      </c>
      <c r="R42" s="17">
        <v>1.5</v>
      </c>
    </row>
    <row r="43" spans="1:18" x14ac:dyDescent="0.25">
      <c r="A43" s="11" t="s">
        <v>25</v>
      </c>
      <c r="B43" s="11" t="s">
        <v>32</v>
      </c>
      <c r="C43" s="12" t="s">
        <v>18</v>
      </c>
      <c r="D43" s="13">
        <v>553237</v>
      </c>
      <c r="E43" s="14">
        <v>45230.490107951387</v>
      </c>
      <c r="F43" s="15">
        <f t="shared" si="2"/>
        <v>15.3</v>
      </c>
      <c r="G43" s="12" t="s">
        <v>134</v>
      </c>
      <c r="H43" s="16">
        <v>27</v>
      </c>
      <c r="I43" s="12" t="s">
        <v>341</v>
      </c>
      <c r="J43" s="12" t="s">
        <v>2</v>
      </c>
      <c r="K43" s="12" t="s">
        <v>2</v>
      </c>
      <c r="L43" s="17">
        <v>0</v>
      </c>
      <c r="M43" s="17">
        <v>0</v>
      </c>
      <c r="N43" s="17">
        <v>0</v>
      </c>
      <c r="O43" s="17">
        <v>6</v>
      </c>
      <c r="P43" s="17">
        <v>3</v>
      </c>
      <c r="Q43" s="17">
        <v>4.8</v>
      </c>
      <c r="R43" s="17">
        <v>1.5</v>
      </c>
    </row>
    <row r="44" spans="1:18" x14ac:dyDescent="0.25">
      <c r="A44" s="11" t="s">
        <v>25</v>
      </c>
      <c r="B44" s="11" t="s">
        <v>32</v>
      </c>
      <c r="C44" s="12" t="s">
        <v>18</v>
      </c>
      <c r="D44" s="13">
        <v>549530</v>
      </c>
      <c r="E44" s="14">
        <v>45223.982283900463</v>
      </c>
      <c r="F44" s="15">
        <f t="shared" si="2"/>
        <v>15.3</v>
      </c>
      <c r="G44" s="12" t="s">
        <v>135</v>
      </c>
      <c r="H44" s="16">
        <v>24</v>
      </c>
      <c r="I44" s="12" t="s">
        <v>341</v>
      </c>
      <c r="J44" s="12" t="s">
        <v>2</v>
      </c>
      <c r="K44" s="12" t="s">
        <v>2</v>
      </c>
      <c r="L44" s="17">
        <v>0</v>
      </c>
      <c r="M44" s="17">
        <v>0</v>
      </c>
      <c r="N44" s="17">
        <v>0</v>
      </c>
      <c r="O44" s="17">
        <v>6</v>
      </c>
      <c r="P44" s="17">
        <v>3</v>
      </c>
      <c r="Q44" s="17">
        <v>4.8</v>
      </c>
      <c r="R44" s="17">
        <v>1.5</v>
      </c>
    </row>
    <row r="45" spans="1:18" x14ac:dyDescent="0.25">
      <c r="A45" s="11" t="s">
        <v>25</v>
      </c>
      <c r="B45" s="11" t="s">
        <v>32</v>
      </c>
      <c r="C45" s="12" t="s">
        <v>18</v>
      </c>
      <c r="D45" s="13">
        <v>552855</v>
      </c>
      <c r="E45" s="14">
        <v>45229.960570138886</v>
      </c>
      <c r="F45" s="15">
        <f t="shared" si="2"/>
        <v>15.1</v>
      </c>
      <c r="G45" s="12" t="s">
        <v>137</v>
      </c>
      <c r="H45" s="16">
        <v>27</v>
      </c>
      <c r="I45" s="12" t="s">
        <v>341</v>
      </c>
      <c r="J45" s="12" t="s">
        <v>2</v>
      </c>
      <c r="K45" s="12" t="s">
        <v>2</v>
      </c>
      <c r="L45" s="17">
        <v>0</v>
      </c>
      <c r="M45" s="17">
        <v>0</v>
      </c>
      <c r="N45" s="17">
        <v>0</v>
      </c>
      <c r="O45" s="17">
        <v>6</v>
      </c>
      <c r="P45" s="17">
        <v>3</v>
      </c>
      <c r="Q45" s="17">
        <v>4.5999999999999996</v>
      </c>
      <c r="R45" s="17">
        <v>1.5</v>
      </c>
    </row>
    <row r="46" spans="1:18" x14ac:dyDescent="0.25">
      <c r="A46" s="11" t="s">
        <v>25</v>
      </c>
      <c r="B46" s="11" t="s">
        <v>32</v>
      </c>
      <c r="C46" s="12" t="s">
        <v>18</v>
      </c>
      <c r="D46" s="13">
        <v>551775</v>
      </c>
      <c r="E46" s="14">
        <v>45229.440165879627</v>
      </c>
      <c r="F46" s="15">
        <f t="shared" ref="F46:F58" si="3">SUM(L46:R46)</f>
        <v>14.6</v>
      </c>
      <c r="G46" s="12" t="s">
        <v>138</v>
      </c>
      <c r="H46" s="16">
        <v>49</v>
      </c>
      <c r="I46" s="12" t="s">
        <v>341</v>
      </c>
      <c r="J46" s="12" t="s">
        <v>2</v>
      </c>
      <c r="K46" s="12" t="s">
        <v>2</v>
      </c>
      <c r="L46" s="17">
        <v>0</v>
      </c>
      <c r="M46" s="17">
        <v>0</v>
      </c>
      <c r="N46" s="17">
        <v>0</v>
      </c>
      <c r="O46" s="17">
        <v>6</v>
      </c>
      <c r="P46" s="17">
        <v>3</v>
      </c>
      <c r="Q46" s="17">
        <v>4.2</v>
      </c>
      <c r="R46" s="17">
        <v>1.4</v>
      </c>
    </row>
    <row r="47" spans="1:18" x14ac:dyDescent="0.25">
      <c r="A47" s="11" t="s">
        <v>25</v>
      </c>
      <c r="B47" s="11" t="s">
        <v>32</v>
      </c>
      <c r="C47" s="12" t="s">
        <v>18</v>
      </c>
      <c r="D47" s="13">
        <v>552913</v>
      </c>
      <c r="E47" s="14">
        <v>45230.209450439812</v>
      </c>
      <c r="F47" s="15">
        <f t="shared" si="3"/>
        <v>14.5</v>
      </c>
      <c r="G47" s="12" t="s">
        <v>139</v>
      </c>
      <c r="H47" s="16">
        <v>25</v>
      </c>
      <c r="I47" s="12" t="s">
        <v>341</v>
      </c>
      <c r="J47" s="12" t="s">
        <v>2</v>
      </c>
      <c r="K47" s="12" t="s">
        <v>2</v>
      </c>
      <c r="L47" s="17">
        <v>0</v>
      </c>
      <c r="M47" s="17">
        <v>0</v>
      </c>
      <c r="N47" s="17">
        <v>0</v>
      </c>
      <c r="O47" s="17">
        <v>6</v>
      </c>
      <c r="P47" s="17">
        <v>3</v>
      </c>
      <c r="Q47" s="17">
        <v>4</v>
      </c>
      <c r="R47" s="17">
        <v>1.5</v>
      </c>
    </row>
    <row r="48" spans="1:18" x14ac:dyDescent="0.25">
      <c r="A48" s="11" t="s">
        <v>25</v>
      </c>
      <c r="B48" s="11" t="s">
        <v>32</v>
      </c>
      <c r="C48" s="12" t="s">
        <v>18</v>
      </c>
      <c r="D48" s="13">
        <v>547044</v>
      </c>
      <c r="E48" s="14">
        <v>45218.438716261575</v>
      </c>
      <c r="F48" s="15">
        <f t="shared" si="3"/>
        <v>14.4</v>
      </c>
      <c r="G48" s="12" t="s">
        <v>142</v>
      </c>
      <c r="H48" s="16">
        <v>42</v>
      </c>
      <c r="I48" s="12" t="s">
        <v>341</v>
      </c>
      <c r="J48" s="12" t="s">
        <v>2</v>
      </c>
      <c r="K48" s="12" t="s">
        <v>2</v>
      </c>
      <c r="L48" s="17">
        <v>0</v>
      </c>
      <c r="M48" s="17">
        <v>0</v>
      </c>
      <c r="N48" s="17">
        <v>0</v>
      </c>
      <c r="O48" s="17">
        <v>6</v>
      </c>
      <c r="P48" s="17">
        <v>3</v>
      </c>
      <c r="Q48" s="17">
        <v>4.5999999999999996</v>
      </c>
      <c r="R48" s="17">
        <v>0.8</v>
      </c>
    </row>
    <row r="49" spans="1:18" x14ac:dyDescent="0.25">
      <c r="A49" s="11" t="s">
        <v>25</v>
      </c>
      <c r="B49" s="11" t="s">
        <v>32</v>
      </c>
      <c r="C49" s="12" t="s">
        <v>18</v>
      </c>
      <c r="D49" s="13">
        <v>552887</v>
      </c>
      <c r="E49" s="14">
        <v>45230.010138958329</v>
      </c>
      <c r="F49" s="15">
        <f t="shared" si="3"/>
        <v>14.3</v>
      </c>
      <c r="G49" s="12" t="s">
        <v>144</v>
      </c>
      <c r="H49" s="16">
        <v>24</v>
      </c>
      <c r="I49" s="12" t="s">
        <v>341</v>
      </c>
      <c r="J49" s="12" t="s">
        <v>2</v>
      </c>
      <c r="K49" s="12" t="s">
        <v>2</v>
      </c>
      <c r="L49" s="17">
        <v>0</v>
      </c>
      <c r="M49" s="17">
        <v>0</v>
      </c>
      <c r="N49" s="17">
        <v>0</v>
      </c>
      <c r="O49" s="17">
        <v>6</v>
      </c>
      <c r="P49" s="17">
        <v>3</v>
      </c>
      <c r="Q49" s="17">
        <v>3.8</v>
      </c>
      <c r="R49" s="17">
        <v>1.5</v>
      </c>
    </row>
    <row r="50" spans="1:18" x14ac:dyDescent="0.25">
      <c r="A50" s="11" t="s">
        <v>25</v>
      </c>
      <c r="B50" s="11" t="s">
        <v>32</v>
      </c>
      <c r="C50" s="12" t="s">
        <v>18</v>
      </c>
      <c r="D50" s="13">
        <v>550167</v>
      </c>
      <c r="E50" s="14">
        <v>45224.809190208332</v>
      </c>
      <c r="F50" s="15">
        <f t="shared" si="3"/>
        <v>14.2</v>
      </c>
      <c r="G50" s="12" t="s">
        <v>146</v>
      </c>
      <c r="H50" s="16">
        <v>42</v>
      </c>
      <c r="I50" s="12" t="s">
        <v>341</v>
      </c>
      <c r="J50" s="12" t="s">
        <v>2</v>
      </c>
      <c r="K50" s="12" t="s">
        <v>2</v>
      </c>
      <c r="L50" s="17">
        <v>0</v>
      </c>
      <c r="M50" s="17">
        <v>0</v>
      </c>
      <c r="N50" s="17">
        <v>0</v>
      </c>
      <c r="O50" s="17">
        <v>6</v>
      </c>
      <c r="P50" s="17">
        <v>3</v>
      </c>
      <c r="Q50" s="17">
        <v>5.2</v>
      </c>
      <c r="R50" s="17">
        <v>0</v>
      </c>
    </row>
    <row r="51" spans="1:18" x14ac:dyDescent="0.25">
      <c r="A51" s="11" t="s">
        <v>25</v>
      </c>
      <c r="B51" s="11" t="s">
        <v>32</v>
      </c>
      <c r="C51" s="12" t="s">
        <v>18</v>
      </c>
      <c r="D51" s="13">
        <v>553737</v>
      </c>
      <c r="E51" s="14">
        <v>45230.727870462964</v>
      </c>
      <c r="F51" s="15">
        <f t="shared" si="3"/>
        <v>14.2</v>
      </c>
      <c r="G51" s="12" t="s">
        <v>145</v>
      </c>
      <c r="H51" s="16">
        <v>52</v>
      </c>
      <c r="I51" s="12" t="s">
        <v>341</v>
      </c>
      <c r="J51" s="12" t="s">
        <v>2</v>
      </c>
      <c r="K51" s="12" t="s">
        <v>2</v>
      </c>
      <c r="L51" s="17">
        <v>0</v>
      </c>
      <c r="M51" s="17">
        <v>0</v>
      </c>
      <c r="N51" s="17">
        <v>0</v>
      </c>
      <c r="O51" s="17">
        <v>6</v>
      </c>
      <c r="P51" s="17">
        <v>3</v>
      </c>
      <c r="Q51" s="17">
        <v>4.2</v>
      </c>
      <c r="R51" s="17">
        <v>1</v>
      </c>
    </row>
    <row r="52" spans="1:18" x14ac:dyDescent="0.25">
      <c r="A52" s="11" t="s">
        <v>25</v>
      </c>
      <c r="B52" s="11" t="s">
        <v>32</v>
      </c>
      <c r="C52" s="12" t="s">
        <v>18</v>
      </c>
      <c r="D52" s="13">
        <v>553352</v>
      </c>
      <c r="E52" s="14">
        <v>45230.557774270834</v>
      </c>
      <c r="F52" s="15">
        <f t="shared" si="3"/>
        <v>14.1</v>
      </c>
      <c r="G52" s="12" t="s">
        <v>148</v>
      </c>
      <c r="H52" s="16">
        <v>25</v>
      </c>
      <c r="I52" s="12" t="s">
        <v>341</v>
      </c>
      <c r="J52" s="12" t="s">
        <v>2</v>
      </c>
      <c r="K52" s="12" t="s">
        <v>2</v>
      </c>
      <c r="L52" s="17">
        <v>0</v>
      </c>
      <c r="M52" s="17">
        <v>0</v>
      </c>
      <c r="N52" s="17">
        <v>0</v>
      </c>
      <c r="O52" s="17">
        <v>6</v>
      </c>
      <c r="P52" s="17">
        <v>3</v>
      </c>
      <c r="Q52" s="17">
        <v>3.6</v>
      </c>
      <c r="R52" s="17">
        <v>1.5</v>
      </c>
    </row>
    <row r="53" spans="1:18" x14ac:dyDescent="0.25">
      <c r="A53" s="11" t="s">
        <v>25</v>
      </c>
      <c r="B53" s="11" t="s">
        <v>32</v>
      </c>
      <c r="C53" s="12" t="s">
        <v>18</v>
      </c>
      <c r="D53" s="13">
        <v>546855</v>
      </c>
      <c r="E53" s="14">
        <v>45217.898555648149</v>
      </c>
      <c r="F53" s="15">
        <f t="shared" si="3"/>
        <v>13.9</v>
      </c>
      <c r="G53" s="12" t="s">
        <v>149</v>
      </c>
      <c r="H53" s="16">
        <v>47</v>
      </c>
      <c r="I53" s="12" t="s">
        <v>341</v>
      </c>
      <c r="J53" s="12" t="s">
        <v>2</v>
      </c>
      <c r="K53" s="12" t="s">
        <v>2</v>
      </c>
      <c r="L53" s="17">
        <v>0</v>
      </c>
      <c r="M53" s="17">
        <v>0</v>
      </c>
      <c r="N53" s="17">
        <v>0</v>
      </c>
      <c r="O53" s="17">
        <v>6</v>
      </c>
      <c r="P53" s="17">
        <v>3</v>
      </c>
      <c r="Q53" s="17">
        <v>3.6</v>
      </c>
      <c r="R53" s="17">
        <v>1.3</v>
      </c>
    </row>
    <row r="54" spans="1:18" x14ac:dyDescent="0.25">
      <c r="A54" s="11" t="s">
        <v>25</v>
      </c>
      <c r="B54" s="11" t="s">
        <v>32</v>
      </c>
      <c r="C54" s="12" t="s">
        <v>18</v>
      </c>
      <c r="D54" s="13">
        <v>546741</v>
      </c>
      <c r="E54" s="14">
        <v>45217.728259178242</v>
      </c>
      <c r="F54" s="15">
        <f t="shared" si="3"/>
        <v>13.9</v>
      </c>
      <c r="G54" s="12" t="s">
        <v>150</v>
      </c>
      <c r="H54" s="16">
        <v>28</v>
      </c>
      <c r="I54" s="12" t="s">
        <v>341</v>
      </c>
      <c r="J54" s="12" t="s">
        <v>2</v>
      </c>
      <c r="K54" s="12" t="s">
        <v>2</v>
      </c>
      <c r="L54" s="17">
        <v>0</v>
      </c>
      <c r="M54" s="17">
        <v>0</v>
      </c>
      <c r="N54" s="17">
        <v>0</v>
      </c>
      <c r="O54" s="17">
        <v>6</v>
      </c>
      <c r="P54" s="17">
        <v>3</v>
      </c>
      <c r="Q54" s="17">
        <v>3.4</v>
      </c>
      <c r="R54" s="17">
        <v>1.5</v>
      </c>
    </row>
    <row r="55" spans="1:18" x14ac:dyDescent="0.25">
      <c r="A55" s="11" t="s">
        <v>25</v>
      </c>
      <c r="B55" s="11" t="s">
        <v>32</v>
      </c>
      <c r="C55" s="12" t="s">
        <v>18</v>
      </c>
      <c r="D55" s="13">
        <v>552303</v>
      </c>
      <c r="E55" s="14">
        <v>45229.626484502311</v>
      </c>
      <c r="F55" s="15">
        <f t="shared" si="3"/>
        <v>13.7</v>
      </c>
      <c r="G55" s="12" t="s">
        <v>153</v>
      </c>
      <c r="H55" s="16">
        <v>26</v>
      </c>
      <c r="I55" s="12" t="s">
        <v>341</v>
      </c>
      <c r="J55" s="12" t="s">
        <v>2</v>
      </c>
      <c r="K55" s="12" t="s">
        <v>2</v>
      </c>
      <c r="L55" s="17">
        <v>0</v>
      </c>
      <c r="M55" s="17">
        <v>0</v>
      </c>
      <c r="N55" s="17">
        <v>0</v>
      </c>
      <c r="O55" s="17">
        <v>6</v>
      </c>
      <c r="P55" s="17">
        <v>3</v>
      </c>
      <c r="Q55" s="17">
        <v>3.2</v>
      </c>
      <c r="R55" s="17">
        <v>1.5</v>
      </c>
    </row>
    <row r="56" spans="1:18" x14ac:dyDescent="0.25">
      <c r="A56" s="11" t="s">
        <v>25</v>
      </c>
      <c r="B56" s="11" t="s">
        <v>32</v>
      </c>
      <c r="C56" s="12" t="s">
        <v>18</v>
      </c>
      <c r="D56" s="13">
        <v>552791</v>
      </c>
      <c r="E56" s="14">
        <v>45229.918415891203</v>
      </c>
      <c r="F56" s="15">
        <f t="shared" si="3"/>
        <v>13.5</v>
      </c>
      <c r="G56" s="12" t="s">
        <v>28</v>
      </c>
      <c r="H56" s="16">
        <v>39</v>
      </c>
      <c r="I56" s="12" t="s">
        <v>341</v>
      </c>
      <c r="J56" s="12" t="s">
        <v>2</v>
      </c>
      <c r="K56" s="12" t="s">
        <v>2</v>
      </c>
      <c r="L56" s="17">
        <v>0</v>
      </c>
      <c r="M56" s="17">
        <v>0</v>
      </c>
      <c r="N56" s="17">
        <v>0</v>
      </c>
      <c r="O56" s="17">
        <v>6</v>
      </c>
      <c r="P56" s="17">
        <v>3</v>
      </c>
      <c r="Q56" s="17">
        <v>3</v>
      </c>
      <c r="R56" s="17">
        <v>1.5</v>
      </c>
    </row>
    <row r="57" spans="1:18" x14ac:dyDescent="0.25">
      <c r="A57" s="11" t="s">
        <v>25</v>
      </c>
      <c r="B57" s="11" t="s">
        <v>32</v>
      </c>
      <c r="C57" s="12" t="s">
        <v>18</v>
      </c>
      <c r="D57" s="13">
        <v>552738</v>
      </c>
      <c r="E57" s="14">
        <v>45229.866395196761</v>
      </c>
      <c r="F57" s="15">
        <f t="shared" si="3"/>
        <v>13.3</v>
      </c>
      <c r="G57" s="12" t="s">
        <v>164</v>
      </c>
      <c r="H57" s="16">
        <v>37</v>
      </c>
      <c r="I57" s="12" t="s">
        <v>341</v>
      </c>
      <c r="J57" s="12" t="s">
        <v>2</v>
      </c>
      <c r="K57" s="12" t="s">
        <v>2</v>
      </c>
      <c r="L57" s="17">
        <v>0</v>
      </c>
      <c r="M57" s="17">
        <v>0</v>
      </c>
      <c r="N57" s="17">
        <v>0</v>
      </c>
      <c r="O57" s="17">
        <v>6</v>
      </c>
      <c r="P57" s="17">
        <v>3</v>
      </c>
      <c r="Q57" s="17">
        <v>2.8</v>
      </c>
      <c r="R57" s="17">
        <v>1.5</v>
      </c>
    </row>
    <row r="58" spans="1:18" x14ac:dyDescent="0.25">
      <c r="A58" s="11" t="s">
        <v>25</v>
      </c>
      <c r="B58" s="11" t="s">
        <v>32</v>
      </c>
      <c r="C58" s="12" t="s">
        <v>18</v>
      </c>
      <c r="D58" s="13">
        <v>552776</v>
      </c>
      <c r="E58" s="14">
        <v>45229.903051215275</v>
      </c>
      <c r="F58" s="15">
        <f t="shared" si="3"/>
        <v>13.3</v>
      </c>
      <c r="G58" s="12" t="s">
        <v>163</v>
      </c>
      <c r="H58" s="16">
        <v>28</v>
      </c>
      <c r="I58" s="12" t="s">
        <v>341</v>
      </c>
      <c r="J58" s="12" t="s">
        <v>2</v>
      </c>
      <c r="K58" s="12" t="s">
        <v>2</v>
      </c>
      <c r="L58" s="17">
        <v>0</v>
      </c>
      <c r="M58" s="17">
        <v>0</v>
      </c>
      <c r="N58" s="17">
        <v>0</v>
      </c>
      <c r="O58" s="17">
        <v>6</v>
      </c>
      <c r="P58" s="17">
        <v>3</v>
      </c>
      <c r="Q58" s="17">
        <v>2.8</v>
      </c>
      <c r="R58" s="17">
        <v>1.5</v>
      </c>
    </row>
    <row r="59" spans="1:18" x14ac:dyDescent="0.25">
      <c r="A59" s="11" t="s">
        <v>25</v>
      </c>
      <c r="B59" s="11" t="s">
        <v>32</v>
      </c>
      <c r="C59" s="12" t="s">
        <v>18</v>
      </c>
      <c r="D59" s="13">
        <v>551939</v>
      </c>
      <c r="E59" s="14">
        <v>45229.484476597223</v>
      </c>
      <c r="F59" s="15">
        <f t="shared" ref="F59:F69" si="4">SUM(L59:R59)</f>
        <v>13.1</v>
      </c>
      <c r="G59" s="12" t="s">
        <v>166</v>
      </c>
      <c r="H59" s="16">
        <v>35</v>
      </c>
      <c r="I59" s="12" t="s">
        <v>341</v>
      </c>
      <c r="J59" s="12" t="s">
        <v>2</v>
      </c>
      <c r="K59" s="12" t="s">
        <v>2</v>
      </c>
      <c r="L59" s="17">
        <v>0</v>
      </c>
      <c r="M59" s="17">
        <v>0</v>
      </c>
      <c r="N59" s="17">
        <v>0</v>
      </c>
      <c r="O59" s="17">
        <v>6</v>
      </c>
      <c r="P59" s="17">
        <v>3</v>
      </c>
      <c r="Q59" s="17">
        <v>3</v>
      </c>
      <c r="R59" s="17">
        <v>1.1000000000000001</v>
      </c>
    </row>
    <row r="60" spans="1:18" x14ac:dyDescent="0.25">
      <c r="A60" s="11" t="s">
        <v>25</v>
      </c>
      <c r="B60" s="11" t="s">
        <v>32</v>
      </c>
      <c r="C60" s="12" t="s">
        <v>18</v>
      </c>
      <c r="D60" s="13">
        <v>552259</v>
      </c>
      <c r="E60" s="14">
        <v>45229.605586053236</v>
      </c>
      <c r="F60" s="15">
        <f t="shared" si="4"/>
        <v>13.1</v>
      </c>
      <c r="G60" s="12" t="s">
        <v>167</v>
      </c>
      <c r="H60" s="16">
        <v>29</v>
      </c>
      <c r="I60" s="12" t="s">
        <v>341</v>
      </c>
      <c r="J60" s="12" t="s">
        <v>2</v>
      </c>
      <c r="K60" s="12" t="s">
        <v>2</v>
      </c>
      <c r="L60" s="17">
        <v>0</v>
      </c>
      <c r="M60" s="17">
        <v>0</v>
      </c>
      <c r="N60" s="17">
        <v>0</v>
      </c>
      <c r="O60" s="17">
        <v>6</v>
      </c>
      <c r="P60" s="17">
        <v>3</v>
      </c>
      <c r="Q60" s="17">
        <v>2.6</v>
      </c>
      <c r="R60" s="17">
        <v>1.5</v>
      </c>
    </row>
    <row r="61" spans="1:18" x14ac:dyDescent="0.25">
      <c r="A61" s="11" t="s">
        <v>25</v>
      </c>
      <c r="B61" s="11" t="s">
        <v>32</v>
      </c>
      <c r="C61" s="12" t="s">
        <v>18</v>
      </c>
      <c r="D61" s="13">
        <v>547414</v>
      </c>
      <c r="E61" s="14">
        <v>45218.832099606479</v>
      </c>
      <c r="F61" s="15">
        <f t="shared" si="4"/>
        <v>12.9</v>
      </c>
      <c r="G61" s="12" t="s">
        <v>170</v>
      </c>
      <c r="H61" s="16">
        <v>26</v>
      </c>
      <c r="I61" s="12" t="s">
        <v>341</v>
      </c>
      <c r="J61" s="12" t="s">
        <v>2</v>
      </c>
      <c r="K61" s="12" t="s">
        <v>2</v>
      </c>
      <c r="L61" s="17">
        <v>0</v>
      </c>
      <c r="M61" s="17">
        <v>0</v>
      </c>
      <c r="N61" s="17">
        <v>0</v>
      </c>
      <c r="O61" s="17">
        <v>6</v>
      </c>
      <c r="P61" s="17">
        <v>3</v>
      </c>
      <c r="Q61" s="17">
        <v>2.4</v>
      </c>
      <c r="R61" s="17">
        <v>1.5</v>
      </c>
    </row>
    <row r="62" spans="1:18" x14ac:dyDescent="0.25">
      <c r="A62" s="11" t="s">
        <v>25</v>
      </c>
      <c r="B62" s="11" t="s">
        <v>32</v>
      </c>
      <c r="C62" s="12" t="s">
        <v>18</v>
      </c>
      <c r="D62" s="13">
        <v>549326</v>
      </c>
      <c r="E62" s="14">
        <v>45223.729035185184</v>
      </c>
      <c r="F62" s="15">
        <f t="shared" si="4"/>
        <v>12.3</v>
      </c>
      <c r="G62" s="12" t="s">
        <v>181</v>
      </c>
      <c r="H62" s="16">
        <v>27</v>
      </c>
      <c r="I62" s="12" t="s">
        <v>341</v>
      </c>
      <c r="J62" s="12" t="s">
        <v>2</v>
      </c>
      <c r="K62" s="12" t="s">
        <v>2</v>
      </c>
      <c r="L62" s="17">
        <v>0</v>
      </c>
      <c r="M62" s="17">
        <v>0</v>
      </c>
      <c r="N62" s="17">
        <v>0</v>
      </c>
      <c r="O62" s="17">
        <v>6</v>
      </c>
      <c r="P62" s="17">
        <v>0</v>
      </c>
      <c r="Q62" s="17">
        <v>4.8</v>
      </c>
      <c r="R62" s="17">
        <v>1.5</v>
      </c>
    </row>
    <row r="63" spans="1:18" x14ac:dyDescent="0.25">
      <c r="A63" s="11" t="s">
        <v>25</v>
      </c>
      <c r="B63" s="11" t="s">
        <v>32</v>
      </c>
      <c r="C63" s="12" t="s">
        <v>18</v>
      </c>
      <c r="D63" s="13">
        <v>553936</v>
      </c>
      <c r="E63" s="14">
        <v>45230.835056342592</v>
      </c>
      <c r="F63" s="15">
        <f t="shared" si="4"/>
        <v>12.3</v>
      </c>
      <c r="G63" s="12" t="s">
        <v>184</v>
      </c>
      <c r="H63" s="16">
        <v>26</v>
      </c>
      <c r="I63" s="12" t="s">
        <v>341</v>
      </c>
      <c r="J63" s="12" t="s">
        <v>2</v>
      </c>
      <c r="K63" s="12" t="s">
        <v>2</v>
      </c>
      <c r="L63" s="17">
        <v>0</v>
      </c>
      <c r="M63" s="17">
        <v>0</v>
      </c>
      <c r="N63" s="17">
        <v>0</v>
      </c>
      <c r="O63" s="17">
        <v>6</v>
      </c>
      <c r="P63" s="17">
        <v>0</v>
      </c>
      <c r="Q63" s="17">
        <v>4.8</v>
      </c>
      <c r="R63" s="17">
        <v>1.5</v>
      </c>
    </row>
    <row r="64" spans="1:18" x14ac:dyDescent="0.25">
      <c r="A64" s="11" t="s">
        <v>25</v>
      </c>
      <c r="B64" s="11" t="s">
        <v>32</v>
      </c>
      <c r="C64" s="12" t="s">
        <v>18</v>
      </c>
      <c r="D64" s="13">
        <v>554119</v>
      </c>
      <c r="E64" s="14">
        <v>45230.985464490739</v>
      </c>
      <c r="F64" s="15">
        <f t="shared" si="4"/>
        <v>12.3</v>
      </c>
      <c r="G64" s="12" t="s">
        <v>26</v>
      </c>
      <c r="H64" s="16">
        <v>27</v>
      </c>
      <c r="I64" s="12" t="s">
        <v>341</v>
      </c>
      <c r="J64" s="12" t="s">
        <v>2</v>
      </c>
      <c r="K64" s="12" t="s">
        <v>2</v>
      </c>
      <c r="L64" s="17">
        <v>0</v>
      </c>
      <c r="M64" s="17">
        <v>0</v>
      </c>
      <c r="N64" s="17">
        <v>0</v>
      </c>
      <c r="O64" s="17">
        <v>6</v>
      </c>
      <c r="P64" s="17">
        <v>3</v>
      </c>
      <c r="Q64" s="17">
        <v>2</v>
      </c>
      <c r="R64" s="17">
        <v>1.3</v>
      </c>
    </row>
    <row r="65" spans="1:18" x14ac:dyDescent="0.25">
      <c r="A65" s="11" t="s">
        <v>25</v>
      </c>
      <c r="B65" s="11" t="s">
        <v>32</v>
      </c>
      <c r="C65" s="12" t="s">
        <v>18</v>
      </c>
      <c r="D65" s="13">
        <v>552615</v>
      </c>
      <c r="E65" s="14">
        <v>45229.795338587959</v>
      </c>
      <c r="F65" s="15">
        <f t="shared" si="4"/>
        <v>12.1</v>
      </c>
      <c r="G65" s="12" t="s">
        <v>187</v>
      </c>
      <c r="H65" s="16">
        <v>41</v>
      </c>
      <c r="I65" s="12" t="s">
        <v>341</v>
      </c>
      <c r="J65" s="12" t="s">
        <v>2</v>
      </c>
      <c r="K65" s="12" t="s">
        <v>2</v>
      </c>
      <c r="L65" s="17">
        <v>0</v>
      </c>
      <c r="M65" s="17">
        <v>0</v>
      </c>
      <c r="N65" s="17">
        <v>0</v>
      </c>
      <c r="O65" s="17">
        <v>6</v>
      </c>
      <c r="P65" s="17">
        <v>3</v>
      </c>
      <c r="Q65" s="17">
        <v>1.6</v>
      </c>
      <c r="R65" s="17">
        <v>1.5</v>
      </c>
    </row>
    <row r="66" spans="1:18" x14ac:dyDescent="0.25">
      <c r="A66" s="11" t="s">
        <v>25</v>
      </c>
      <c r="B66" s="11" t="s">
        <v>32</v>
      </c>
      <c r="C66" s="12" t="s">
        <v>18</v>
      </c>
      <c r="D66" s="13">
        <v>547407</v>
      </c>
      <c r="E66" s="14">
        <v>45218.804671921294</v>
      </c>
      <c r="F66" s="15">
        <f t="shared" si="4"/>
        <v>11.9</v>
      </c>
      <c r="G66" s="12" t="s">
        <v>191</v>
      </c>
      <c r="H66" s="16">
        <v>28</v>
      </c>
      <c r="I66" s="12" t="s">
        <v>341</v>
      </c>
      <c r="J66" s="12" t="s">
        <v>2</v>
      </c>
      <c r="K66" s="12" t="s">
        <v>2</v>
      </c>
      <c r="L66" s="17">
        <v>0</v>
      </c>
      <c r="M66" s="17">
        <v>0</v>
      </c>
      <c r="N66" s="17">
        <v>0</v>
      </c>
      <c r="O66" s="17">
        <v>6</v>
      </c>
      <c r="P66" s="17">
        <v>3</v>
      </c>
      <c r="Q66" s="17">
        <v>1.4</v>
      </c>
      <c r="R66" s="17">
        <v>1.5</v>
      </c>
    </row>
    <row r="67" spans="1:18" x14ac:dyDescent="0.25">
      <c r="A67" s="11" t="s">
        <v>25</v>
      </c>
      <c r="B67" s="11" t="s">
        <v>32</v>
      </c>
      <c r="C67" s="12" t="s">
        <v>18</v>
      </c>
      <c r="D67" s="13">
        <v>553611</v>
      </c>
      <c r="E67" s="14">
        <v>45230.67460755787</v>
      </c>
      <c r="F67" s="15">
        <f t="shared" si="4"/>
        <v>11.7</v>
      </c>
      <c r="G67" s="12" t="s">
        <v>194</v>
      </c>
      <c r="H67" s="16">
        <v>41</v>
      </c>
      <c r="I67" s="12" t="s">
        <v>341</v>
      </c>
      <c r="J67" s="12" t="s">
        <v>2</v>
      </c>
      <c r="K67" s="12" t="s">
        <v>2</v>
      </c>
      <c r="L67" s="17">
        <v>0</v>
      </c>
      <c r="M67" s="17">
        <v>0</v>
      </c>
      <c r="N67" s="17">
        <v>0</v>
      </c>
      <c r="O67" s="17">
        <v>6</v>
      </c>
      <c r="P67" s="17">
        <v>3</v>
      </c>
      <c r="Q67" s="17">
        <v>1.2</v>
      </c>
      <c r="R67" s="17">
        <v>1.5</v>
      </c>
    </row>
    <row r="68" spans="1:18" x14ac:dyDescent="0.25">
      <c r="A68" s="11" t="s">
        <v>25</v>
      </c>
      <c r="B68" s="11" t="s">
        <v>32</v>
      </c>
      <c r="C68" s="12" t="s">
        <v>18</v>
      </c>
      <c r="D68" s="13">
        <v>549356</v>
      </c>
      <c r="E68" s="14">
        <v>45223.766148668983</v>
      </c>
      <c r="F68" s="15">
        <f t="shared" si="4"/>
        <v>11.7</v>
      </c>
      <c r="G68" s="12" t="s">
        <v>197</v>
      </c>
      <c r="H68" s="16">
        <v>27</v>
      </c>
      <c r="I68" s="12" t="s">
        <v>341</v>
      </c>
      <c r="J68" s="12" t="s">
        <v>2</v>
      </c>
      <c r="K68" s="12" t="s">
        <v>2</v>
      </c>
      <c r="L68" s="17">
        <v>0</v>
      </c>
      <c r="M68" s="17">
        <v>0</v>
      </c>
      <c r="N68" s="17">
        <v>0</v>
      </c>
      <c r="O68" s="17">
        <v>6</v>
      </c>
      <c r="P68" s="17">
        <v>3</v>
      </c>
      <c r="Q68" s="17">
        <v>1.2</v>
      </c>
      <c r="R68" s="17">
        <v>1.5</v>
      </c>
    </row>
    <row r="69" spans="1:18" x14ac:dyDescent="0.25">
      <c r="A69" s="11" t="s">
        <v>25</v>
      </c>
      <c r="B69" s="11" t="s">
        <v>32</v>
      </c>
      <c r="C69" s="12" t="s">
        <v>18</v>
      </c>
      <c r="D69" s="13">
        <v>547838</v>
      </c>
      <c r="E69" s="14">
        <v>45219.764893067128</v>
      </c>
      <c r="F69" s="15">
        <f t="shared" si="4"/>
        <v>11.6</v>
      </c>
      <c r="G69" s="12" t="s">
        <v>200</v>
      </c>
      <c r="H69" s="16">
        <v>26</v>
      </c>
      <c r="I69" s="12" t="s">
        <v>341</v>
      </c>
      <c r="J69" s="12" t="s">
        <v>2</v>
      </c>
      <c r="K69" s="12" t="s">
        <v>2</v>
      </c>
      <c r="L69" s="17">
        <v>0</v>
      </c>
      <c r="M69" s="17">
        <v>0</v>
      </c>
      <c r="N69" s="17">
        <v>0</v>
      </c>
      <c r="O69" s="17">
        <v>6</v>
      </c>
      <c r="P69" s="17">
        <v>3</v>
      </c>
      <c r="Q69" s="17">
        <v>2.4</v>
      </c>
      <c r="R69" s="17">
        <v>0.2</v>
      </c>
    </row>
    <row r="70" spans="1:18" x14ac:dyDescent="0.25">
      <c r="A70" s="11" t="s">
        <v>25</v>
      </c>
      <c r="B70" s="11" t="s">
        <v>32</v>
      </c>
      <c r="C70" s="12" t="s">
        <v>18</v>
      </c>
      <c r="D70" s="13">
        <v>551960</v>
      </c>
      <c r="E70" s="14">
        <v>45229.488722916663</v>
      </c>
      <c r="F70" s="15">
        <f t="shared" ref="F70:F81" si="5">SUM(L70:R70)</f>
        <v>11.6</v>
      </c>
      <c r="G70" s="12" t="s">
        <v>198</v>
      </c>
      <c r="H70" s="16">
        <v>24</v>
      </c>
      <c r="I70" s="12" t="s">
        <v>341</v>
      </c>
      <c r="J70" s="12" t="s">
        <v>2</v>
      </c>
      <c r="K70" s="12" t="s">
        <v>2</v>
      </c>
      <c r="L70" s="17">
        <v>0</v>
      </c>
      <c r="M70" s="17">
        <v>0</v>
      </c>
      <c r="N70" s="17">
        <v>0</v>
      </c>
      <c r="O70" s="17">
        <v>6</v>
      </c>
      <c r="P70" s="17">
        <v>3</v>
      </c>
      <c r="Q70" s="17">
        <v>1.6</v>
      </c>
      <c r="R70" s="17">
        <v>1</v>
      </c>
    </row>
    <row r="71" spans="1:18" x14ac:dyDescent="0.25">
      <c r="A71" s="11" t="s">
        <v>25</v>
      </c>
      <c r="B71" s="11" t="s">
        <v>32</v>
      </c>
      <c r="C71" s="12" t="s">
        <v>18</v>
      </c>
      <c r="D71" s="13">
        <v>552729</v>
      </c>
      <c r="E71" s="14">
        <v>45229.860338460647</v>
      </c>
      <c r="F71" s="15">
        <f t="shared" si="5"/>
        <v>11.5</v>
      </c>
      <c r="G71" s="12" t="s">
        <v>204</v>
      </c>
      <c r="H71" s="16">
        <v>32</v>
      </c>
      <c r="I71" s="12" t="s">
        <v>341</v>
      </c>
      <c r="J71" s="12" t="s">
        <v>2</v>
      </c>
      <c r="K71" s="12" t="s">
        <v>2</v>
      </c>
      <c r="L71" s="17">
        <v>0</v>
      </c>
      <c r="M71" s="17">
        <v>0</v>
      </c>
      <c r="N71" s="17">
        <v>0</v>
      </c>
      <c r="O71" s="17">
        <v>6</v>
      </c>
      <c r="P71" s="17">
        <v>0</v>
      </c>
      <c r="Q71" s="17">
        <v>4.4000000000000004</v>
      </c>
      <c r="R71" s="17">
        <v>1.1000000000000001</v>
      </c>
    </row>
    <row r="72" spans="1:18" x14ac:dyDescent="0.25">
      <c r="A72" s="11" t="s">
        <v>25</v>
      </c>
      <c r="B72" s="11" t="s">
        <v>32</v>
      </c>
      <c r="C72" s="12" t="s">
        <v>18</v>
      </c>
      <c r="D72" s="13">
        <v>554162</v>
      </c>
      <c r="E72" s="14">
        <v>45231.029093113422</v>
      </c>
      <c r="F72" s="15">
        <f t="shared" si="5"/>
        <v>11.5</v>
      </c>
      <c r="G72" s="12" t="s">
        <v>201</v>
      </c>
      <c r="H72" s="16">
        <v>51</v>
      </c>
      <c r="I72" s="12" t="s">
        <v>341</v>
      </c>
      <c r="J72" s="12" t="s">
        <v>2</v>
      </c>
      <c r="K72" s="12" t="s">
        <v>2</v>
      </c>
      <c r="L72" s="17">
        <v>0</v>
      </c>
      <c r="M72" s="17">
        <v>0</v>
      </c>
      <c r="N72" s="17">
        <v>0</v>
      </c>
      <c r="O72" s="17">
        <v>6</v>
      </c>
      <c r="P72" s="17">
        <v>3</v>
      </c>
      <c r="Q72" s="17">
        <v>1.6</v>
      </c>
      <c r="R72" s="17">
        <v>0.9</v>
      </c>
    </row>
    <row r="73" spans="1:18" x14ac:dyDescent="0.25">
      <c r="A73" s="11" t="s">
        <v>25</v>
      </c>
      <c r="B73" s="11" t="s">
        <v>32</v>
      </c>
      <c r="C73" s="12" t="s">
        <v>18</v>
      </c>
      <c r="D73" s="13">
        <v>549451</v>
      </c>
      <c r="E73" s="14">
        <v>45223.844462013883</v>
      </c>
      <c r="F73" s="15">
        <f t="shared" si="5"/>
        <v>11.5</v>
      </c>
      <c r="G73" s="12" t="s">
        <v>202</v>
      </c>
      <c r="H73" s="16">
        <v>24</v>
      </c>
      <c r="I73" s="12" t="s">
        <v>341</v>
      </c>
      <c r="J73" s="12" t="s">
        <v>2</v>
      </c>
      <c r="K73" s="12" t="s">
        <v>2</v>
      </c>
      <c r="L73" s="17">
        <v>0</v>
      </c>
      <c r="M73" s="17">
        <v>0</v>
      </c>
      <c r="N73" s="17">
        <v>0</v>
      </c>
      <c r="O73" s="17">
        <v>6</v>
      </c>
      <c r="P73" s="17">
        <v>3</v>
      </c>
      <c r="Q73" s="17">
        <v>1</v>
      </c>
      <c r="R73" s="17">
        <v>1.5</v>
      </c>
    </row>
    <row r="74" spans="1:18" x14ac:dyDescent="0.25">
      <c r="A74" s="11" t="s">
        <v>25</v>
      </c>
      <c r="B74" s="11" t="s">
        <v>32</v>
      </c>
      <c r="C74" s="12" t="s">
        <v>18</v>
      </c>
      <c r="D74" s="13">
        <v>554133</v>
      </c>
      <c r="E74" s="14">
        <v>45230.99925930555</v>
      </c>
      <c r="F74" s="15">
        <f t="shared" si="5"/>
        <v>11.4</v>
      </c>
      <c r="G74" s="12" t="s">
        <v>206</v>
      </c>
      <c r="H74" s="16">
        <v>38</v>
      </c>
      <c r="I74" s="12" t="s">
        <v>341</v>
      </c>
      <c r="J74" s="12" t="s">
        <v>2</v>
      </c>
      <c r="K74" s="12" t="s">
        <v>2</v>
      </c>
      <c r="L74" s="17">
        <v>0</v>
      </c>
      <c r="M74" s="17">
        <v>0</v>
      </c>
      <c r="N74" s="17">
        <v>0</v>
      </c>
      <c r="O74" s="17">
        <v>6</v>
      </c>
      <c r="P74" s="17">
        <v>0</v>
      </c>
      <c r="Q74" s="17">
        <v>4.8</v>
      </c>
      <c r="R74" s="17">
        <v>0.6</v>
      </c>
    </row>
    <row r="75" spans="1:18" x14ac:dyDescent="0.25">
      <c r="A75" s="11" t="s">
        <v>25</v>
      </c>
      <c r="B75" s="11" t="s">
        <v>32</v>
      </c>
      <c r="C75" s="12" t="s">
        <v>18</v>
      </c>
      <c r="D75" s="13">
        <v>553639</v>
      </c>
      <c r="E75" s="14">
        <v>45230.68535792824</v>
      </c>
      <c r="F75" s="15">
        <f t="shared" si="5"/>
        <v>11.3</v>
      </c>
      <c r="G75" s="12" t="s">
        <v>209</v>
      </c>
      <c r="H75" s="16">
        <v>27</v>
      </c>
      <c r="I75" s="12" t="s">
        <v>341</v>
      </c>
      <c r="J75" s="12" t="s">
        <v>2</v>
      </c>
      <c r="K75" s="12" t="s">
        <v>2</v>
      </c>
      <c r="L75" s="17">
        <v>0</v>
      </c>
      <c r="M75" s="17">
        <v>0</v>
      </c>
      <c r="N75" s="17">
        <v>0</v>
      </c>
      <c r="O75" s="17">
        <v>0</v>
      </c>
      <c r="P75" s="17">
        <v>3</v>
      </c>
      <c r="Q75" s="17">
        <v>6.8</v>
      </c>
      <c r="R75" s="17">
        <v>1.5</v>
      </c>
    </row>
    <row r="76" spans="1:18" x14ac:dyDescent="0.25">
      <c r="A76" s="11" t="s">
        <v>25</v>
      </c>
      <c r="B76" s="11" t="s">
        <v>32</v>
      </c>
      <c r="C76" s="12" t="s">
        <v>18</v>
      </c>
      <c r="D76" s="13">
        <v>550159</v>
      </c>
      <c r="E76" s="14">
        <v>45224.805117754629</v>
      </c>
      <c r="F76" s="15">
        <f t="shared" si="5"/>
        <v>10.9</v>
      </c>
      <c r="G76" s="12" t="s">
        <v>213</v>
      </c>
      <c r="H76" s="16">
        <v>36</v>
      </c>
      <c r="I76" s="12" t="s">
        <v>341</v>
      </c>
      <c r="J76" s="12" t="s">
        <v>2</v>
      </c>
      <c r="K76" s="12" t="s">
        <v>2</v>
      </c>
      <c r="L76" s="17">
        <v>0</v>
      </c>
      <c r="M76" s="17">
        <v>0</v>
      </c>
      <c r="N76" s="17">
        <v>0</v>
      </c>
      <c r="O76" s="17">
        <v>6</v>
      </c>
      <c r="P76" s="17">
        <v>3</v>
      </c>
      <c r="Q76" s="17">
        <v>0.4</v>
      </c>
      <c r="R76" s="17">
        <v>1.5</v>
      </c>
    </row>
    <row r="77" spans="1:18" x14ac:dyDescent="0.25">
      <c r="A77" s="11" t="s">
        <v>25</v>
      </c>
      <c r="B77" s="11" t="s">
        <v>32</v>
      </c>
      <c r="C77" s="12" t="s">
        <v>18</v>
      </c>
      <c r="D77" s="13">
        <v>549457</v>
      </c>
      <c r="E77" s="14">
        <v>45223.859896979164</v>
      </c>
      <c r="F77" s="15">
        <f t="shared" si="5"/>
        <v>10.5</v>
      </c>
      <c r="G77" s="12" t="s">
        <v>216</v>
      </c>
      <c r="H77" s="16">
        <v>23</v>
      </c>
      <c r="I77" s="12" t="s">
        <v>341</v>
      </c>
      <c r="J77" s="12" t="s">
        <v>2</v>
      </c>
      <c r="K77" s="12" t="s">
        <v>2</v>
      </c>
      <c r="L77" s="17">
        <v>0</v>
      </c>
      <c r="M77" s="17">
        <v>0</v>
      </c>
      <c r="N77" s="17">
        <v>0</v>
      </c>
      <c r="O77" s="17">
        <v>6</v>
      </c>
      <c r="P77" s="17">
        <v>3</v>
      </c>
      <c r="Q77" s="17">
        <v>1</v>
      </c>
      <c r="R77" s="17">
        <v>0.5</v>
      </c>
    </row>
    <row r="78" spans="1:18" x14ac:dyDescent="0.25">
      <c r="A78" s="11" t="s">
        <v>25</v>
      </c>
      <c r="B78" s="11" t="s">
        <v>32</v>
      </c>
      <c r="C78" s="12" t="s">
        <v>11</v>
      </c>
      <c r="D78" s="13">
        <v>554106</v>
      </c>
      <c r="E78" s="14">
        <v>45230.974335150459</v>
      </c>
      <c r="F78" s="15">
        <f t="shared" si="5"/>
        <v>10.5</v>
      </c>
      <c r="G78" s="12" t="s">
        <v>217</v>
      </c>
      <c r="H78" s="16">
        <v>46</v>
      </c>
      <c r="I78" s="12" t="s">
        <v>341</v>
      </c>
      <c r="J78" s="12" t="s">
        <v>2</v>
      </c>
      <c r="K78" s="12" t="s">
        <v>2</v>
      </c>
      <c r="L78" s="17">
        <v>0</v>
      </c>
      <c r="M78" s="17">
        <v>0</v>
      </c>
      <c r="N78" s="17">
        <v>0</v>
      </c>
      <c r="O78" s="17">
        <v>6</v>
      </c>
      <c r="P78" s="17">
        <v>3</v>
      </c>
      <c r="Q78" s="17">
        <v>0</v>
      </c>
      <c r="R78" s="17">
        <v>1.5</v>
      </c>
    </row>
    <row r="79" spans="1:18" x14ac:dyDescent="0.25">
      <c r="A79" s="11" t="s">
        <v>25</v>
      </c>
      <c r="B79" s="11" t="s">
        <v>32</v>
      </c>
      <c r="C79" s="12" t="s">
        <v>11</v>
      </c>
      <c r="D79" s="13">
        <v>552275</v>
      </c>
      <c r="E79" s="14">
        <v>45229.609218495367</v>
      </c>
      <c r="F79" s="15">
        <f t="shared" si="5"/>
        <v>10.5</v>
      </c>
      <c r="G79" s="12" t="s">
        <v>220</v>
      </c>
      <c r="H79" s="16">
        <v>29</v>
      </c>
      <c r="I79" s="12" t="s">
        <v>341</v>
      </c>
      <c r="J79" s="12" t="s">
        <v>2</v>
      </c>
      <c r="K79" s="12" t="s">
        <v>2</v>
      </c>
      <c r="L79" s="17">
        <v>0</v>
      </c>
      <c r="M79" s="17">
        <v>0</v>
      </c>
      <c r="N79" s="17">
        <v>0</v>
      </c>
      <c r="O79" s="17">
        <v>6</v>
      </c>
      <c r="P79" s="17">
        <v>3</v>
      </c>
      <c r="Q79" s="17">
        <v>0</v>
      </c>
      <c r="R79" s="17">
        <v>1.5</v>
      </c>
    </row>
    <row r="80" spans="1:18" x14ac:dyDescent="0.25">
      <c r="A80" s="11" t="s">
        <v>25</v>
      </c>
      <c r="B80" s="11" t="s">
        <v>32</v>
      </c>
      <c r="C80" s="12" t="s">
        <v>18</v>
      </c>
      <c r="D80" s="13">
        <v>552441</v>
      </c>
      <c r="E80" s="14">
        <v>45229.68009869213</v>
      </c>
      <c r="F80" s="15">
        <f t="shared" si="5"/>
        <v>10</v>
      </c>
      <c r="G80" s="12" t="s">
        <v>228</v>
      </c>
      <c r="H80" s="16">
        <v>39</v>
      </c>
      <c r="I80" s="12" t="s">
        <v>341</v>
      </c>
      <c r="J80" s="12" t="s">
        <v>2</v>
      </c>
      <c r="K80" s="12" t="s">
        <v>2</v>
      </c>
      <c r="L80" s="17">
        <v>0</v>
      </c>
      <c r="M80" s="17">
        <v>0</v>
      </c>
      <c r="N80" s="17">
        <v>0</v>
      </c>
      <c r="O80" s="17">
        <v>6</v>
      </c>
      <c r="P80" s="17">
        <v>3</v>
      </c>
      <c r="Q80" s="17">
        <v>0.6</v>
      </c>
      <c r="R80" s="17">
        <v>0.4</v>
      </c>
    </row>
    <row r="81" spans="1:18" x14ac:dyDescent="0.25">
      <c r="A81" s="11" t="s">
        <v>25</v>
      </c>
      <c r="B81" s="11" t="s">
        <v>32</v>
      </c>
      <c r="C81" s="12" t="s">
        <v>18</v>
      </c>
      <c r="D81" s="13">
        <v>552721</v>
      </c>
      <c r="E81" s="14">
        <v>45229.840871701388</v>
      </c>
      <c r="F81" s="15">
        <f t="shared" si="5"/>
        <v>9.8000000000000007</v>
      </c>
      <c r="G81" s="12" t="s">
        <v>230</v>
      </c>
      <c r="H81" s="16">
        <v>21</v>
      </c>
      <c r="I81" s="12" t="s">
        <v>341</v>
      </c>
      <c r="J81" s="12" t="s">
        <v>2</v>
      </c>
      <c r="K81" s="12" t="s">
        <v>2</v>
      </c>
      <c r="L81" s="17">
        <v>0</v>
      </c>
      <c r="M81" s="17">
        <v>0</v>
      </c>
      <c r="N81" s="17">
        <v>0</v>
      </c>
      <c r="O81" s="17">
        <v>6</v>
      </c>
      <c r="P81" s="17">
        <v>0</v>
      </c>
      <c r="Q81" s="17">
        <v>2.4</v>
      </c>
      <c r="R81" s="17">
        <v>1.4</v>
      </c>
    </row>
    <row r="82" spans="1:18" x14ac:dyDescent="0.25">
      <c r="A82" s="11" t="s">
        <v>25</v>
      </c>
      <c r="B82" s="11" t="s">
        <v>32</v>
      </c>
      <c r="C82" s="12" t="s">
        <v>18</v>
      </c>
      <c r="D82" s="13">
        <v>554488</v>
      </c>
      <c r="E82" s="14">
        <v>45231.461312997686</v>
      </c>
      <c r="F82" s="15">
        <f t="shared" ref="F82:F94" si="6">SUM(L82:R82)</f>
        <v>9.6</v>
      </c>
      <c r="G82" s="12" t="s">
        <v>235</v>
      </c>
      <c r="H82" s="16">
        <v>32</v>
      </c>
      <c r="I82" s="12" t="s">
        <v>341</v>
      </c>
      <c r="J82" s="12" t="s">
        <v>2</v>
      </c>
      <c r="K82" s="12" t="s">
        <v>2</v>
      </c>
      <c r="L82" s="17">
        <v>0</v>
      </c>
      <c r="M82" s="17">
        <v>0</v>
      </c>
      <c r="N82" s="17">
        <v>0</v>
      </c>
      <c r="O82" s="17">
        <v>6</v>
      </c>
      <c r="P82" s="17">
        <v>0</v>
      </c>
      <c r="Q82" s="17">
        <v>3</v>
      </c>
      <c r="R82" s="17">
        <v>0.6</v>
      </c>
    </row>
    <row r="83" spans="1:18" x14ac:dyDescent="0.25">
      <c r="A83" s="11" t="s">
        <v>25</v>
      </c>
      <c r="B83" s="11" t="s">
        <v>32</v>
      </c>
      <c r="C83" s="12" t="s">
        <v>11</v>
      </c>
      <c r="D83" s="13">
        <v>553468</v>
      </c>
      <c r="E83" s="14">
        <v>45230.6191096412</v>
      </c>
      <c r="F83" s="15">
        <f t="shared" si="6"/>
        <v>9.6</v>
      </c>
      <c r="G83" s="12" t="s">
        <v>234</v>
      </c>
      <c r="H83" s="16">
        <v>31</v>
      </c>
      <c r="I83" s="12" t="s">
        <v>341</v>
      </c>
      <c r="J83" s="12" t="s">
        <v>2</v>
      </c>
      <c r="K83" s="12" t="s">
        <v>2</v>
      </c>
      <c r="L83" s="17">
        <v>0</v>
      </c>
      <c r="M83" s="17">
        <v>0</v>
      </c>
      <c r="N83" s="17">
        <v>0</v>
      </c>
      <c r="O83" s="17">
        <v>6</v>
      </c>
      <c r="P83" s="17">
        <v>3</v>
      </c>
      <c r="Q83" s="17">
        <v>0</v>
      </c>
      <c r="R83" s="17">
        <v>0.6</v>
      </c>
    </row>
    <row r="84" spans="1:18" x14ac:dyDescent="0.25">
      <c r="A84" s="11" t="s">
        <v>25</v>
      </c>
      <c r="B84" s="11" t="s">
        <v>32</v>
      </c>
      <c r="C84" s="12" t="s">
        <v>11</v>
      </c>
      <c r="D84" s="13">
        <v>553688</v>
      </c>
      <c r="E84" s="14">
        <v>45230.709048506942</v>
      </c>
      <c r="F84" s="15">
        <f t="shared" si="6"/>
        <v>9.5</v>
      </c>
      <c r="G84" s="12" t="s">
        <v>237</v>
      </c>
      <c r="H84" s="16">
        <v>24</v>
      </c>
      <c r="I84" s="12" t="s">
        <v>341</v>
      </c>
      <c r="J84" s="12" t="s">
        <v>2</v>
      </c>
      <c r="K84" s="12" t="s">
        <v>2</v>
      </c>
      <c r="L84" s="17">
        <v>0</v>
      </c>
      <c r="M84" s="17">
        <v>0</v>
      </c>
      <c r="N84" s="17">
        <v>0</v>
      </c>
      <c r="O84" s="17">
        <v>6</v>
      </c>
      <c r="P84" s="17">
        <v>3</v>
      </c>
      <c r="Q84" s="17">
        <v>0</v>
      </c>
      <c r="R84" s="17">
        <v>0.5</v>
      </c>
    </row>
    <row r="85" spans="1:18" x14ac:dyDescent="0.25">
      <c r="A85" s="11" t="s">
        <v>25</v>
      </c>
      <c r="B85" s="11" t="s">
        <v>32</v>
      </c>
      <c r="C85" s="12" t="s">
        <v>18</v>
      </c>
      <c r="D85" s="13">
        <v>551879</v>
      </c>
      <c r="E85" s="14">
        <v>45229.466831898149</v>
      </c>
      <c r="F85" s="15">
        <f t="shared" si="6"/>
        <v>9.4</v>
      </c>
      <c r="G85" s="12" t="s">
        <v>244</v>
      </c>
      <c r="H85" s="16">
        <v>30</v>
      </c>
      <c r="I85" s="12" t="s">
        <v>341</v>
      </c>
      <c r="J85" s="12" t="s">
        <v>2</v>
      </c>
      <c r="K85" s="12" t="s">
        <v>2</v>
      </c>
      <c r="L85" s="17">
        <v>0</v>
      </c>
      <c r="M85" s="17">
        <v>0</v>
      </c>
      <c r="N85" s="17">
        <v>0</v>
      </c>
      <c r="O85" s="17">
        <v>6</v>
      </c>
      <c r="P85" s="17">
        <v>0</v>
      </c>
      <c r="Q85" s="17">
        <v>2.8</v>
      </c>
      <c r="R85" s="17">
        <v>0.6</v>
      </c>
    </row>
    <row r="86" spans="1:18" x14ac:dyDescent="0.25">
      <c r="A86" s="11" t="s">
        <v>25</v>
      </c>
      <c r="B86" s="11" t="s">
        <v>32</v>
      </c>
      <c r="C86" s="12" t="s">
        <v>18</v>
      </c>
      <c r="D86" s="13">
        <v>548217</v>
      </c>
      <c r="E86" s="14">
        <v>45221.519260648143</v>
      </c>
      <c r="F86" s="15">
        <f t="shared" si="6"/>
        <v>9.3000000000000007</v>
      </c>
      <c r="G86" s="12" t="s">
        <v>246</v>
      </c>
      <c r="H86" s="16">
        <v>26</v>
      </c>
      <c r="I86" s="12" t="s">
        <v>341</v>
      </c>
      <c r="J86" s="12" t="s">
        <v>2</v>
      </c>
      <c r="K86" s="12" t="s">
        <v>2</v>
      </c>
      <c r="L86" s="17">
        <v>0</v>
      </c>
      <c r="M86" s="17">
        <v>0</v>
      </c>
      <c r="N86" s="17">
        <v>0</v>
      </c>
      <c r="O86" s="17">
        <v>6</v>
      </c>
      <c r="P86" s="17">
        <v>0</v>
      </c>
      <c r="Q86" s="17">
        <v>3</v>
      </c>
      <c r="R86" s="17">
        <v>0.3</v>
      </c>
    </row>
    <row r="87" spans="1:18" x14ac:dyDescent="0.25">
      <c r="A87" s="11" t="s">
        <v>25</v>
      </c>
      <c r="B87" s="11" t="s">
        <v>32</v>
      </c>
      <c r="C87" s="12" t="s">
        <v>18</v>
      </c>
      <c r="D87" s="13">
        <v>549479</v>
      </c>
      <c r="E87" s="14">
        <v>45223.91312568287</v>
      </c>
      <c r="F87" s="15">
        <f t="shared" si="6"/>
        <v>9.1999999999999993</v>
      </c>
      <c r="G87" s="12" t="s">
        <v>247</v>
      </c>
      <c r="H87" s="16">
        <v>29</v>
      </c>
      <c r="I87" s="12" t="s">
        <v>341</v>
      </c>
      <c r="J87" s="12" t="s">
        <v>2</v>
      </c>
      <c r="K87" s="12" t="s">
        <v>2</v>
      </c>
      <c r="L87" s="17">
        <v>0</v>
      </c>
      <c r="M87" s="17">
        <v>0</v>
      </c>
      <c r="N87" s="17">
        <v>0</v>
      </c>
      <c r="O87" s="17">
        <v>6</v>
      </c>
      <c r="P87" s="17">
        <v>0</v>
      </c>
      <c r="Q87" s="17">
        <v>2</v>
      </c>
      <c r="R87" s="17">
        <v>1.2</v>
      </c>
    </row>
    <row r="88" spans="1:18" x14ac:dyDescent="0.25">
      <c r="A88" s="11" t="s">
        <v>25</v>
      </c>
      <c r="B88" s="11" t="s">
        <v>32</v>
      </c>
      <c r="C88" s="12" t="s">
        <v>18</v>
      </c>
      <c r="D88" s="13">
        <v>552695</v>
      </c>
      <c r="E88" s="14">
        <v>45229.823013773144</v>
      </c>
      <c r="F88" s="15">
        <f t="shared" si="6"/>
        <v>9.1</v>
      </c>
      <c r="G88" s="12" t="s">
        <v>249</v>
      </c>
      <c r="H88" s="16">
        <v>24</v>
      </c>
      <c r="I88" s="12" t="s">
        <v>341</v>
      </c>
      <c r="J88" s="12" t="s">
        <v>2</v>
      </c>
      <c r="K88" s="12" t="s">
        <v>2</v>
      </c>
      <c r="L88" s="17">
        <v>0</v>
      </c>
      <c r="M88" s="17">
        <v>0</v>
      </c>
      <c r="N88" s="17">
        <v>0</v>
      </c>
      <c r="O88" s="17">
        <v>6</v>
      </c>
      <c r="P88" s="17">
        <v>0</v>
      </c>
      <c r="Q88" s="17">
        <v>1.6</v>
      </c>
      <c r="R88" s="17">
        <v>1.5</v>
      </c>
    </row>
    <row r="89" spans="1:18" x14ac:dyDescent="0.25">
      <c r="A89" s="11" t="s">
        <v>25</v>
      </c>
      <c r="B89" s="11" t="s">
        <v>32</v>
      </c>
      <c r="C89" s="12" t="s">
        <v>18</v>
      </c>
      <c r="D89" s="13">
        <v>552395</v>
      </c>
      <c r="E89" s="14">
        <v>45229.660069583333</v>
      </c>
      <c r="F89" s="15">
        <f t="shared" si="6"/>
        <v>8.6999999999999993</v>
      </c>
      <c r="G89" s="12" t="s">
        <v>256</v>
      </c>
      <c r="H89" s="16">
        <v>47</v>
      </c>
      <c r="I89" s="12" t="s">
        <v>341</v>
      </c>
      <c r="J89" s="12" t="s">
        <v>2</v>
      </c>
      <c r="K89" s="12" t="s">
        <v>2</v>
      </c>
      <c r="L89" s="17">
        <v>0</v>
      </c>
      <c r="M89" s="17">
        <v>0</v>
      </c>
      <c r="N89" s="17">
        <v>0</v>
      </c>
      <c r="O89" s="17">
        <v>6</v>
      </c>
      <c r="P89" s="17">
        <v>0</v>
      </c>
      <c r="Q89" s="17">
        <v>1.2</v>
      </c>
      <c r="R89" s="17">
        <v>1.5</v>
      </c>
    </row>
    <row r="90" spans="1:18" x14ac:dyDescent="0.25">
      <c r="A90" s="11" t="s">
        <v>25</v>
      </c>
      <c r="B90" s="11" t="s">
        <v>32</v>
      </c>
      <c r="C90" s="12" t="s">
        <v>18</v>
      </c>
      <c r="D90" s="13">
        <v>549936</v>
      </c>
      <c r="E90" s="14">
        <v>45224.609403738425</v>
      </c>
      <c r="F90" s="15">
        <f t="shared" si="6"/>
        <v>8.6999999999999993</v>
      </c>
      <c r="G90" s="12" t="s">
        <v>257</v>
      </c>
      <c r="H90" s="16">
        <v>35</v>
      </c>
      <c r="I90" s="12" t="s">
        <v>341</v>
      </c>
      <c r="J90" s="12" t="s">
        <v>2</v>
      </c>
      <c r="K90" s="12" t="s">
        <v>2</v>
      </c>
      <c r="L90" s="17">
        <v>0</v>
      </c>
      <c r="M90" s="17">
        <v>0</v>
      </c>
      <c r="N90" s="17">
        <v>0</v>
      </c>
      <c r="O90" s="17">
        <v>6</v>
      </c>
      <c r="P90" s="17">
        <v>0</v>
      </c>
      <c r="Q90" s="17">
        <v>1.2</v>
      </c>
      <c r="R90" s="17">
        <v>1.5</v>
      </c>
    </row>
    <row r="91" spans="1:18" x14ac:dyDescent="0.25">
      <c r="A91" s="11" t="s">
        <v>25</v>
      </c>
      <c r="B91" s="11" t="s">
        <v>32</v>
      </c>
      <c r="C91" s="12" t="s">
        <v>18</v>
      </c>
      <c r="D91" s="13">
        <v>552995</v>
      </c>
      <c r="E91" s="14">
        <v>45230.350762245369</v>
      </c>
      <c r="F91" s="15">
        <f t="shared" si="6"/>
        <v>7.9</v>
      </c>
      <c r="G91" s="12" t="s">
        <v>262</v>
      </c>
      <c r="H91" s="16">
        <v>27</v>
      </c>
      <c r="I91" s="12" t="s">
        <v>341</v>
      </c>
      <c r="J91" s="12" t="s">
        <v>2</v>
      </c>
      <c r="K91" s="12" t="s">
        <v>2</v>
      </c>
      <c r="L91" s="17">
        <v>0</v>
      </c>
      <c r="M91" s="17">
        <v>0</v>
      </c>
      <c r="N91" s="17">
        <v>0</v>
      </c>
      <c r="O91" s="17">
        <v>6</v>
      </c>
      <c r="P91" s="17">
        <v>0</v>
      </c>
      <c r="Q91" s="17">
        <v>0.4</v>
      </c>
      <c r="R91" s="17">
        <v>1.5</v>
      </c>
    </row>
    <row r="92" spans="1:18" x14ac:dyDescent="0.25">
      <c r="A92" s="11" t="s">
        <v>25</v>
      </c>
      <c r="B92" s="11" t="s">
        <v>32</v>
      </c>
      <c r="C92" s="12" t="s">
        <v>20</v>
      </c>
      <c r="D92" s="13">
        <v>552996</v>
      </c>
      <c r="E92" s="14">
        <v>45230.350929027773</v>
      </c>
      <c r="F92" s="15">
        <f t="shared" si="6"/>
        <v>7.9</v>
      </c>
      <c r="G92" s="12" t="s">
        <v>262</v>
      </c>
      <c r="H92" s="16">
        <v>27</v>
      </c>
      <c r="I92" s="12" t="s">
        <v>341</v>
      </c>
      <c r="J92" s="12" t="s">
        <v>2</v>
      </c>
      <c r="K92" s="12" t="s">
        <v>2</v>
      </c>
      <c r="L92" s="17">
        <v>0</v>
      </c>
      <c r="M92" s="17">
        <v>0</v>
      </c>
      <c r="N92" s="17">
        <v>0</v>
      </c>
      <c r="O92" s="17">
        <v>6</v>
      </c>
      <c r="P92" s="17">
        <v>0</v>
      </c>
      <c r="Q92" s="17">
        <v>0.4</v>
      </c>
      <c r="R92" s="17">
        <v>1.5</v>
      </c>
    </row>
    <row r="93" spans="1:18" x14ac:dyDescent="0.25">
      <c r="A93" s="11" t="s">
        <v>25</v>
      </c>
      <c r="B93" s="11" t="s">
        <v>32</v>
      </c>
      <c r="C93" s="12" t="s">
        <v>20</v>
      </c>
      <c r="D93" s="13">
        <v>552997</v>
      </c>
      <c r="E93" s="14">
        <v>45230.350955983791</v>
      </c>
      <c r="F93" s="15">
        <f t="shared" si="6"/>
        <v>7.9</v>
      </c>
      <c r="G93" s="12" t="s">
        <v>262</v>
      </c>
      <c r="H93" s="16">
        <v>27</v>
      </c>
      <c r="I93" s="12" t="s">
        <v>341</v>
      </c>
      <c r="J93" s="12" t="s">
        <v>2</v>
      </c>
      <c r="K93" s="12" t="s">
        <v>2</v>
      </c>
      <c r="L93" s="17">
        <v>0</v>
      </c>
      <c r="M93" s="17">
        <v>0</v>
      </c>
      <c r="N93" s="17">
        <v>0</v>
      </c>
      <c r="O93" s="17">
        <v>6</v>
      </c>
      <c r="P93" s="17">
        <v>0</v>
      </c>
      <c r="Q93" s="17">
        <v>0.4</v>
      </c>
      <c r="R93" s="17">
        <v>1.5</v>
      </c>
    </row>
    <row r="94" spans="1:18" x14ac:dyDescent="0.25">
      <c r="A94" s="11" t="s">
        <v>25</v>
      </c>
      <c r="B94" s="11" t="s">
        <v>32</v>
      </c>
      <c r="C94" s="12" t="s">
        <v>20</v>
      </c>
      <c r="D94" s="13">
        <v>552998</v>
      </c>
      <c r="E94" s="14">
        <v>45230.351146400462</v>
      </c>
      <c r="F94" s="15">
        <f t="shared" si="6"/>
        <v>7.9</v>
      </c>
      <c r="G94" s="12" t="s">
        <v>262</v>
      </c>
      <c r="H94" s="16">
        <v>27</v>
      </c>
      <c r="I94" s="12" t="s">
        <v>341</v>
      </c>
      <c r="J94" s="12" t="s">
        <v>2</v>
      </c>
      <c r="K94" s="12" t="s">
        <v>2</v>
      </c>
      <c r="L94" s="17">
        <v>0</v>
      </c>
      <c r="M94" s="17">
        <v>0</v>
      </c>
      <c r="N94" s="17">
        <v>0</v>
      </c>
      <c r="O94" s="17">
        <v>6</v>
      </c>
      <c r="P94" s="17">
        <v>0</v>
      </c>
      <c r="Q94" s="17">
        <v>0.4</v>
      </c>
      <c r="R94" s="17">
        <v>1.5</v>
      </c>
    </row>
    <row r="95" spans="1:18" x14ac:dyDescent="0.25">
      <c r="A95" s="11" t="s">
        <v>25</v>
      </c>
      <c r="B95" s="11" t="s">
        <v>32</v>
      </c>
      <c r="C95" s="12" t="s">
        <v>18</v>
      </c>
      <c r="D95" s="13">
        <v>553431</v>
      </c>
      <c r="E95" s="14">
        <v>45230.605161469903</v>
      </c>
      <c r="F95" s="15">
        <f t="shared" ref="F95:F103" si="7">SUM(L95:R95)</f>
        <v>7.9</v>
      </c>
      <c r="G95" s="12" t="s">
        <v>264</v>
      </c>
      <c r="H95" s="16">
        <v>25</v>
      </c>
      <c r="I95" s="12" t="s">
        <v>341</v>
      </c>
      <c r="J95" s="12" t="s">
        <v>2</v>
      </c>
      <c r="K95" s="12" t="s">
        <v>2</v>
      </c>
      <c r="L95" s="17">
        <v>0</v>
      </c>
      <c r="M95" s="17">
        <v>0</v>
      </c>
      <c r="N95" s="17">
        <v>0</v>
      </c>
      <c r="O95" s="17">
        <v>6</v>
      </c>
      <c r="P95" s="17">
        <v>0</v>
      </c>
      <c r="Q95" s="17">
        <v>0.4</v>
      </c>
      <c r="R95" s="17">
        <v>1.5</v>
      </c>
    </row>
    <row r="96" spans="1:18" x14ac:dyDescent="0.25">
      <c r="A96" s="11" t="s">
        <v>25</v>
      </c>
      <c r="B96" s="11" t="s">
        <v>32</v>
      </c>
      <c r="C96" s="12" t="s">
        <v>11</v>
      </c>
      <c r="D96" s="13">
        <v>552273</v>
      </c>
      <c r="E96" s="14">
        <v>45229.608978518518</v>
      </c>
      <c r="F96" s="15">
        <f t="shared" si="7"/>
        <v>7.5</v>
      </c>
      <c r="G96" s="12" t="s">
        <v>274</v>
      </c>
      <c r="H96" s="16">
        <v>37</v>
      </c>
      <c r="I96" s="12" t="s">
        <v>341</v>
      </c>
      <c r="J96" s="12" t="s">
        <v>2</v>
      </c>
      <c r="K96" s="12" t="s">
        <v>2</v>
      </c>
      <c r="L96" s="17">
        <v>0</v>
      </c>
      <c r="M96" s="17">
        <v>0</v>
      </c>
      <c r="N96" s="17">
        <v>0</v>
      </c>
      <c r="O96" s="17">
        <v>6</v>
      </c>
      <c r="P96" s="17">
        <v>0</v>
      </c>
      <c r="Q96" s="17">
        <v>0</v>
      </c>
      <c r="R96" s="17">
        <v>1.5</v>
      </c>
    </row>
    <row r="97" spans="1:18" x14ac:dyDescent="0.25">
      <c r="A97" s="11" t="s">
        <v>25</v>
      </c>
      <c r="B97" s="11" t="s">
        <v>32</v>
      </c>
      <c r="C97" s="12" t="s">
        <v>11</v>
      </c>
      <c r="D97" s="13">
        <v>550176</v>
      </c>
      <c r="E97" s="14">
        <v>45224.819424803238</v>
      </c>
      <c r="F97" s="15">
        <f t="shared" si="7"/>
        <v>7.5</v>
      </c>
      <c r="G97" s="12" t="s">
        <v>272</v>
      </c>
      <c r="H97" s="16">
        <v>33</v>
      </c>
      <c r="I97" s="12" t="s">
        <v>341</v>
      </c>
      <c r="J97" s="12" t="s">
        <v>2</v>
      </c>
      <c r="K97" s="12" t="s">
        <v>2</v>
      </c>
      <c r="L97" s="17">
        <v>0</v>
      </c>
      <c r="M97" s="17">
        <v>0</v>
      </c>
      <c r="N97" s="17">
        <v>0</v>
      </c>
      <c r="O97" s="17">
        <v>6</v>
      </c>
      <c r="P97" s="17">
        <v>0</v>
      </c>
      <c r="Q97" s="17">
        <v>0</v>
      </c>
      <c r="R97" s="17">
        <v>1.5</v>
      </c>
    </row>
    <row r="98" spans="1:18" x14ac:dyDescent="0.25">
      <c r="A98" s="11" t="s">
        <v>25</v>
      </c>
      <c r="B98" s="11" t="s">
        <v>32</v>
      </c>
      <c r="C98" s="12" t="s">
        <v>11</v>
      </c>
      <c r="D98" s="13">
        <v>552421</v>
      </c>
      <c r="E98" s="14">
        <v>45229.670850208335</v>
      </c>
      <c r="F98" s="15">
        <f t="shared" si="7"/>
        <v>7.5</v>
      </c>
      <c r="G98" s="12" t="s">
        <v>275</v>
      </c>
      <c r="H98" s="16">
        <v>29</v>
      </c>
      <c r="I98" s="12" t="s">
        <v>341</v>
      </c>
      <c r="J98" s="12" t="s">
        <v>2</v>
      </c>
      <c r="K98" s="12" t="s">
        <v>2</v>
      </c>
      <c r="L98" s="17">
        <v>0</v>
      </c>
      <c r="M98" s="17">
        <v>0</v>
      </c>
      <c r="N98" s="17">
        <v>0</v>
      </c>
      <c r="O98" s="17">
        <v>6</v>
      </c>
      <c r="P98" s="17">
        <v>0</v>
      </c>
      <c r="Q98" s="17">
        <v>0</v>
      </c>
      <c r="R98" s="17">
        <v>1.5</v>
      </c>
    </row>
    <row r="99" spans="1:18" x14ac:dyDescent="0.25">
      <c r="A99" s="11" t="s">
        <v>25</v>
      </c>
      <c r="B99" s="11" t="s">
        <v>32</v>
      </c>
      <c r="C99" s="12" t="s">
        <v>11</v>
      </c>
      <c r="D99" s="13">
        <v>555436</v>
      </c>
      <c r="E99" s="14">
        <v>45233.075615694441</v>
      </c>
      <c r="F99" s="15">
        <f t="shared" si="7"/>
        <v>7.5</v>
      </c>
      <c r="G99" s="12" t="s">
        <v>273</v>
      </c>
      <c r="H99" s="16">
        <v>28</v>
      </c>
      <c r="I99" s="12" t="s">
        <v>341</v>
      </c>
      <c r="J99" s="12" t="s">
        <v>2</v>
      </c>
      <c r="K99" s="12" t="s">
        <v>2</v>
      </c>
      <c r="L99" s="17">
        <v>0</v>
      </c>
      <c r="M99" s="17">
        <v>0</v>
      </c>
      <c r="N99" s="17">
        <v>0</v>
      </c>
      <c r="O99" s="17">
        <v>6</v>
      </c>
      <c r="P99" s="17">
        <v>0</v>
      </c>
      <c r="Q99" s="17">
        <v>0</v>
      </c>
      <c r="R99" s="17">
        <v>1.5</v>
      </c>
    </row>
    <row r="100" spans="1:18" x14ac:dyDescent="0.25">
      <c r="A100" s="11" t="s">
        <v>25</v>
      </c>
      <c r="B100" s="11" t="s">
        <v>32</v>
      </c>
      <c r="C100" s="12" t="s">
        <v>18</v>
      </c>
      <c r="D100" s="13">
        <v>546759</v>
      </c>
      <c r="E100" s="14">
        <v>45217.739549259255</v>
      </c>
      <c r="F100" s="15">
        <f t="shared" si="7"/>
        <v>7.2</v>
      </c>
      <c r="G100" s="12" t="s">
        <v>279</v>
      </c>
      <c r="H100" s="16">
        <v>37</v>
      </c>
      <c r="I100" s="12" t="s">
        <v>341</v>
      </c>
      <c r="J100" s="12" t="s">
        <v>2</v>
      </c>
      <c r="K100" s="12" t="s">
        <v>2</v>
      </c>
      <c r="L100" s="17">
        <v>0</v>
      </c>
      <c r="M100" s="17">
        <v>0</v>
      </c>
      <c r="N100" s="17">
        <v>0</v>
      </c>
      <c r="O100" s="17">
        <v>6</v>
      </c>
      <c r="P100" s="17">
        <v>0</v>
      </c>
      <c r="Q100" s="17">
        <v>1.2</v>
      </c>
      <c r="R100" s="17">
        <v>0</v>
      </c>
    </row>
    <row r="101" spans="1:18" x14ac:dyDescent="0.25">
      <c r="A101" s="11" t="s">
        <v>25</v>
      </c>
      <c r="B101" s="11" t="s">
        <v>32</v>
      </c>
      <c r="C101" s="12" t="s">
        <v>11</v>
      </c>
      <c r="D101" s="13">
        <v>552573</v>
      </c>
      <c r="E101" s="14">
        <v>45229.777739548612</v>
      </c>
      <c r="F101" s="15">
        <f t="shared" si="7"/>
        <v>7</v>
      </c>
      <c r="G101" s="12" t="s">
        <v>283</v>
      </c>
      <c r="H101" s="16">
        <v>24</v>
      </c>
      <c r="I101" s="12" t="s">
        <v>341</v>
      </c>
      <c r="J101" s="12" t="s">
        <v>2</v>
      </c>
      <c r="K101" s="12" t="s">
        <v>2</v>
      </c>
      <c r="L101" s="17">
        <v>0</v>
      </c>
      <c r="M101" s="17">
        <v>0</v>
      </c>
      <c r="N101" s="17">
        <v>0</v>
      </c>
      <c r="O101" s="17">
        <v>6</v>
      </c>
      <c r="P101" s="17">
        <v>0</v>
      </c>
      <c r="Q101" s="17">
        <v>0</v>
      </c>
      <c r="R101" s="17">
        <v>1</v>
      </c>
    </row>
    <row r="102" spans="1:18" x14ac:dyDescent="0.25">
      <c r="A102" s="11" t="s">
        <v>25</v>
      </c>
      <c r="B102" s="11" t="s">
        <v>32</v>
      </c>
      <c r="C102" s="12" t="s">
        <v>11</v>
      </c>
      <c r="D102" s="13">
        <v>554053</v>
      </c>
      <c r="E102" s="14">
        <v>45230.943677453703</v>
      </c>
      <c r="F102" s="15">
        <f t="shared" si="7"/>
        <v>6.7</v>
      </c>
      <c r="G102" s="12" t="s">
        <v>288</v>
      </c>
      <c r="H102" s="16">
        <v>27</v>
      </c>
      <c r="I102" s="12" t="s">
        <v>341</v>
      </c>
      <c r="J102" s="12" t="s">
        <v>2</v>
      </c>
      <c r="K102" s="12" t="s">
        <v>2</v>
      </c>
      <c r="L102" s="17">
        <v>0</v>
      </c>
      <c r="M102" s="17">
        <v>0</v>
      </c>
      <c r="N102" s="17">
        <v>0</v>
      </c>
      <c r="O102" s="17">
        <v>6</v>
      </c>
      <c r="P102" s="17">
        <v>0</v>
      </c>
      <c r="Q102" s="17">
        <v>0</v>
      </c>
      <c r="R102" s="17">
        <v>0.7</v>
      </c>
    </row>
    <row r="103" spans="1:18" x14ac:dyDescent="0.25">
      <c r="A103" s="11" t="s">
        <v>25</v>
      </c>
      <c r="B103" s="11" t="s">
        <v>32</v>
      </c>
      <c r="C103" s="12" t="s">
        <v>11</v>
      </c>
      <c r="D103" s="13">
        <v>548025</v>
      </c>
      <c r="E103" s="14">
        <v>45220.540593067126</v>
      </c>
      <c r="F103" s="15">
        <f t="shared" si="7"/>
        <v>6.6</v>
      </c>
      <c r="G103" s="12" t="s">
        <v>289</v>
      </c>
      <c r="H103" s="16">
        <v>39</v>
      </c>
      <c r="I103" s="12" t="s">
        <v>341</v>
      </c>
      <c r="J103" s="12" t="s">
        <v>2</v>
      </c>
      <c r="K103" s="12" t="s">
        <v>2</v>
      </c>
      <c r="L103" s="17">
        <v>0</v>
      </c>
      <c r="M103" s="17">
        <v>0</v>
      </c>
      <c r="N103" s="17">
        <v>0</v>
      </c>
      <c r="O103" s="17">
        <v>6</v>
      </c>
      <c r="P103" s="17">
        <v>0</v>
      </c>
      <c r="Q103" s="17">
        <v>0</v>
      </c>
      <c r="R103" s="17">
        <v>0.6</v>
      </c>
    </row>
    <row r="104" spans="1:18" x14ac:dyDescent="0.25">
      <c r="A104" s="11" t="s">
        <v>25</v>
      </c>
      <c r="B104" s="11" t="s">
        <v>32</v>
      </c>
      <c r="C104" s="12" t="s">
        <v>11</v>
      </c>
      <c r="D104" s="13">
        <v>552411</v>
      </c>
      <c r="E104" s="14">
        <v>45229.667304918978</v>
      </c>
      <c r="F104" s="15">
        <f t="shared" ref="F104:F106" si="8">SUM(L104:R104)</f>
        <v>6</v>
      </c>
      <c r="G104" s="12" t="s">
        <v>301</v>
      </c>
      <c r="H104" s="16">
        <v>27</v>
      </c>
      <c r="I104" s="12" t="s">
        <v>341</v>
      </c>
      <c r="J104" s="12" t="s">
        <v>2</v>
      </c>
      <c r="K104" s="12" t="s">
        <v>2</v>
      </c>
      <c r="L104" s="17">
        <v>0</v>
      </c>
      <c r="M104" s="17">
        <v>0</v>
      </c>
      <c r="N104" s="17">
        <v>0</v>
      </c>
      <c r="O104" s="17">
        <v>6</v>
      </c>
      <c r="P104" s="17">
        <v>0</v>
      </c>
      <c r="Q104" s="17">
        <v>0</v>
      </c>
      <c r="R104" s="17">
        <v>0</v>
      </c>
    </row>
    <row r="105" spans="1:18" x14ac:dyDescent="0.25">
      <c r="A105" s="11" t="s">
        <v>25</v>
      </c>
      <c r="B105" s="11" t="s">
        <v>32</v>
      </c>
      <c r="C105" s="12" t="s">
        <v>11</v>
      </c>
      <c r="D105" s="13">
        <v>552567</v>
      </c>
      <c r="E105" s="14">
        <v>45229.773029351847</v>
      </c>
      <c r="F105" s="15">
        <f t="shared" si="8"/>
        <v>6</v>
      </c>
      <c r="G105" s="12" t="s">
        <v>300</v>
      </c>
      <c r="H105" s="16">
        <v>27</v>
      </c>
      <c r="I105" s="12" t="s">
        <v>341</v>
      </c>
      <c r="J105" s="12" t="s">
        <v>2</v>
      </c>
      <c r="K105" s="12" t="s">
        <v>2</v>
      </c>
      <c r="L105" s="17">
        <v>0</v>
      </c>
      <c r="M105" s="17">
        <v>0</v>
      </c>
      <c r="N105" s="17">
        <v>0</v>
      </c>
      <c r="O105" s="17">
        <v>6</v>
      </c>
      <c r="P105" s="17">
        <v>0</v>
      </c>
      <c r="Q105" s="17">
        <v>0</v>
      </c>
      <c r="R105" s="17">
        <v>0</v>
      </c>
    </row>
    <row r="106" spans="1:18" x14ac:dyDescent="0.25">
      <c r="A106" s="11" t="s">
        <v>25</v>
      </c>
      <c r="B106" s="11" t="s">
        <v>32</v>
      </c>
      <c r="C106" s="12" t="s">
        <v>18</v>
      </c>
      <c r="D106" s="13">
        <v>547832</v>
      </c>
      <c r="E106" s="14">
        <v>45219.725567743051</v>
      </c>
      <c r="F106" s="15">
        <f t="shared" si="8"/>
        <v>4.9000000000000004</v>
      </c>
      <c r="G106" s="12" t="s">
        <v>312</v>
      </c>
      <c r="H106" s="16">
        <v>32</v>
      </c>
      <c r="I106" s="12" t="s">
        <v>341</v>
      </c>
      <c r="J106" s="12" t="s">
        <v>2</v>
      </c>
      <c r="K106" s="12" t="s">
        <v>2</v>
      </c>
      <c r="L106" s="17">
        <v>0</v>
      </c>
      <c r="M106" s="17">
        <v>0</v>
      </c>
      <c r="N106" s="17">
        <v>0</v>
      </c>
      <c r="O106" s="17">
        <v>0</v>
      </c>
      <c r="P106" s="17">
        <v>3</v>
      </c>
      <c r="Q106" s="17">
        <v>0.4</v>
      </c>
      <c r="R106" s="17">
        <v>1.5</v>
      </c>
    </row>
  </sheetData>
  <autoFilter ref="A1:R106"/>
  <sortState ref="A2:X604">
    <sortCondition descending="1" ref="F2:F604"/>
    <sortCondition descending="1" ref="L2:L604"/>
    <sortCondition descending="1" ref="Q2:Q604"/>
    <sortCondition descending="1" ref="P2:P604"/>
    <sortCondition descending="1" ref="O2:O604"/>
    <sortCondition descending="1" ref="H2:H604"/>
    <sortCondition ref="E2:E604"/>
  </sortState>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workbookViewId="0">
      <selection activeCell="G2" sqref="G2:G30"/>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43.140625" bestFit="1" customWidth="1"/>
    <col min="8" max="8" width="11" style="7" bestFit="1" customWidth="1"/>
    <col min="9" max="9" width="54.28515625" bestFit="1" customWidth="1"/>
    <col min="10" max="10" width="18.7109375" bestFit="1" customWidth="1"/>
    <col min="11" max="11" width="14.5703125" bestFit="1" customWidth="1"/>
    <col min="12" max="12" width="17.7109375" bestFit="1" customWidth="1"/>
    <col min="13" max="13" width="28.140625" bestFit="1" customWidth="1"/>
    <col min="14" max="14" width="25.7109375" bestFit="1" customWidth="1"/>
    <col min="15" max="15" width="28" bestFit="1" customWidth="1"/>
    <col min="16" max="16" width="31" bestFit="1" customWidth="1"/>
    <col min="17" max="17" width="30.7109375" bestFit="1" customWidth="1"/>
    <col min="18" max="18" width="32.28515625" bestFit="1" customWidth="1"/>
    <col min="19" max="22" width="11.140625" bestFit="1" customWidth="1"/>
    <col min="23" max="24" width="11.140625" customWidth="1"/>
    <col min="25" max="25" width="58.140625" bestFit="1" customWidth="1"/>
    <col min="27" max="27" width="10.7109375" bestFit="1" customWidth="1"/>
    <col min="29" max="29" width="10.7109375" bestFit="1" customWidth="1"/>
    <col min="31" max="31" width="10.7109375" bestFit="1" customWidth="1"/>
  </cols>
  <sheetData>
    <row r="1" spans="1:24" s="7" customFormat="1" ht="60" x14ac:dyDescent="0.25">
      <c r="A1" s="6" t="s">
        <v>3</v>
      </c>
      <c r="B1" s="6" t="s">
        <v>0</v>
      </c>
      <c r="C1" s="6" t="s">
        <v>4</v>
      </c>
      <c r="D1" s="6" t="s">
        <v>5</v>
      </c>
      <c r="E1" s="6" t="s">
        <v>6</v>
      </c>
      <c r="F1" s="8" t="s">
        <v>17</v>
      </c>
      <c r="G1" s="6" t="s">
        <v>7</v>
      </c>
      <c r="H1" s="6" t="s">
        <v>30</v>
      </c>
      <c r="I1" s="6" t="s">
        <v>8</v>
      </c>
      <c r="J1" s="6" t="s">
        <v>10</v>
      </c>
      <c r="K1" s="6" t="s">
        <v>9</v>
      </c>
      <c r="L1" s="6" t="s">
        <v>15</v>
      </c>
      <c r="M1" s="6" t="s">
        <v>29</v>
      </c>
      <c r="N1" s="6" t="s">
        <v>357</v>
      </c>
      <c r="O1" s="6" t="s">
        <v>22</v>
      </c>
      <c r="P1" s="6" t="s">
        <v>19</v>
      </c>
      <c r="Q1" s="6" t="s">
        <v>23</v>
      </c>
      <c r="R1" s="6" t="s">
        <v>16</v>
      </c>
      <c r="S1" s="10"/>
      <c r="T1" s="10"/>
      <c r="U1" s="10"/>
      <c r="V1" s="10"/>
      <c r="W1" s="10"/>
      <c r="X1" s="10"/>
    </row>
    <row r="2" spans="1:24" x14ac:dyDescent="0.25">
      <c r="A2" s="11" t="s">
        <v>25</v>
      </c>
      <c r="B2" s="11" t="s">
        <v>32</v>
      </c>
      <c r="C2" s="12" t="s">
        <v>18</v>
      </c>
      <c r="D2" s="13">
        <v>552524</v>
      </c>
      <c r="E2" s="14">
        <v>45229.732480543978</v>
      </c>
      <c r="F2" s="15">
        <f t="shared" ref="F2:F32" si="0">SUM(L2:R2)</f>
        <v>22.5</v>
      </c>
      <c r="G2" s="12" t="s">
        <v>115</v>
      </c>
      <c r="H2" s="16">
        <v>47</v>
      </c>
      <c r="I2" s="12" t="s">
        <v>349</v>
      </c>
      <c r="J2" s="12" t="s">
        <v>2</v>
      </c>
      <c r="K2" s="12" t="s">
        <v>2</v>
      </c>
      <c r="L2" s="17">
        <v>0</v>
      </c>
      <c r="M2" s="17">
        <v>0</v>
      </c>
      <c r="N2" s="17">
        <v>0</v>
      </c>
      <c r="O2" s="17">
        <v>6</v>
      </c>
      <c r="P2" s="17">
        <v>3</v>
      </c>
      <c r="Q2" s="17">
        <v>12</v>
      </c>
      <c r="R2" s="17">
        <v>1.5</v>
      </c>
    </row>
    <row r="3" spans="1:24" x14ac:dyDescent="0.25">
      <c r="A3" s="11" t="s">
        <v>25</v>
      </c>
      <c r="B3" s="11" t="s">
        <v>32</v>
      </c>
      <c r="C3" s="12" t="s">
        <v>18</v>
      </c>
      <c r="D3" s="13">
        <v>546863</v>
      </c>
      <c r="E3" s="14">
        <v>45217.926479988426</v>
      </c>
      <c r="F3" s="15">
        <f t="shared" si="0"/>
        <v>22.5</v>
      </c>
      <c r="G3" s="12" t="s">
        <v>117</v>
      </c>
      <c r="H3" s="16">
        <v>44</v>
      </c>
      <c r="I3" s="12" t="s">
        <v>349</v>
      </c>
      <c r="J3" s="12" t="s">
        <v>2</v>
      </c>
      <c r="K3" s="12" t="s">
        <v>2</v>
      </c>
      <c r="L3" s="17">
        <v>0</v>
      </c>
      <c r="M3" s="17">
        <v>0</v>
      </c>
      <c r="N3" s="17">
        <v>0</v>
      </c>
      <c r="O3" s="17">
        <v>6</v>
      </c>
      <c r="P3" s="17">
        <v>3</v>
      </c>
      <c r="Q3" s="17">
        <v>12</v>
      </c>
      <c r="R3" s="17">
        <v>1.5</v>
      </c>
    </row>
    <row r="4" spans="1:24" x14ac:dyDescent="0.25">
      <c r="A4" s="11" t="s">
        <v>25</v>
      </c>
      <c r="B4" s="11" t="s">
        <v>32</v>
      </c>
      <c r="C4" s="12" t="s">
        <v>18</v>
      </c>
      <c r="D4" s="13">
        <v>547710</v>
      </c>
      <c r="E4" s="14">
        <v>45219.541589155087</v>
      </c>
      <c r="F4" s="15">
        <f t="shared" si="0"/>
        <v>22.5</v>
      </c>
      <c r="G4" s="12" t="s">
        <v>120</v>
      </c>
      <c r="H4" s="16">
        <v>43</v>
      </c>
      <c r="I4" s="12" t="s">
        <v>349</v>
      </c>
      <c r="J4" s="12" t="s">
        <v>2</v>
      </c>
      <c r="K4" s="12" t="s">
        <v>2</v>
      </c>
      <c r="L4" s="17">
        <v>0</v>
      </c>
      <c r="M4" s="17">
        <v>0</v>
      </c>
      <c r="N4" s="17">
        <v>0</v>
      </c>
      <c r="O4" s="17">
        <v>6</v>
      </c>
      <c r="P4" s="17">
        <v>3</v>
      </c>
      <c r="Q4" s="17">
        <v>12</v>
      </c>
      <c r="R4" s="17">
        <v>1.5</v>
      </c>
    </row>
    <row r="5" spans="1:24" x14ac:dyDescent="0.25">
      <c r="A5" s="11" t="s">
        <v>25</v>
      </c>
      <c r="B5" s="11" t="s">
        <v>32</v>
      </c>
      <c r="C5" s="12" t="s">
        <v>18</v>
      </c>
      <c r="D5" s="13">
        <v>553854</v>
      </c>
      <c r="E5" s="14">
        <v>45230.78928611111</v>
      </c>
      <c r="F5" s="15">
        <f t="shared" si="0"/>
        <v>22.5</v>
      </c>
      <c r="G5" s="12" t="s">
        <v>114</v>
      </c>
      <c r="H5" s="16">
        <v>40</v>
      </c>
      <c r="I5" s="12" t="s">
        <v>349</v>
      </c>
      <c r="J5" s="12" t="s">
        <v>2</v>
      </c>
      <c r="K5" s="12" t="s">
        <v>2</v>
      </c>
      <c r="L5" s="17">
        <v>0</v>
      </c>
      <c r="M5" s="17">
        <v>0</v>
      </c>
      <c r="N5" s="17">
        <v>0</v>
      </c>
      <c r="O5" s="17">
        <v>6</v>
      </c>
      <c r="P5" s="17">
        <v>3</v>
      </c>
      <c r="Q5" s="17">
        <v>12</v>
      </c>
      <c r="R5" s="17">
        <v>1.5</v>
      </c>
    </row>
    <row r="6" spans="1:24" x14ac:dyDescent="0.25">
      <c r="A6" s="11" t="s">
        <v>25</v>
      </c>
      <c r="B6" s="11" t="s">
        <v>32</v>
      </c>
      <c r="C6" s="12" t="s">
        <v>18</v>
      </c>
      <c r="D6" s="13">
        <v>554129</v>
      </c>
      <c r="E6" s="14">
        <v>45230.996503541668</v>
      </c>
      <c r="F6" s="15">
        <f t="shared" si="0"/>
        <v>19.5</v>
      </c>
      <c r="G6" s="12" t="s">
        <v>160</v>
      </c>
      <c r="H6" s="16">
        <v>46</v>
      </c>
      <c r="I6" s="12" t="s">
        <v>349</v>
      </c>
      <c r="J6" s="12" t="s">
        <v>2</v>
      </c>
      <c r="K6" s="12" t="s">
        <v>2</v>
      </c>
      <c r="L6" s="17">
        <v>0</v>
      </c>
      <c r="M6" s="17">
        <v>0</v>
      </c>
      <c r="N6" s="17">
        <v>0</v>
      </c>
      <c r="O6" s="17">
        <v>6</v>
      </c>
      <c r="P6" s="17">
        <v>0</v>
      </c>
      <c r="Q6" s="17">
        <v>12</v>
      </c>
      <c r="R6" s="17">
        <v>1.5</v>
      </c>
    </row>
    <row r="7" spans="1:24" x14ac:dyDescent="0.25">
      <c r="A7" s="11" t="s">
        <v>25</v>
      </c>
      <c r="B7" s="11" t="s">
        <v>32</v>
      </c>
      <c r="C7" s="12" t="s">
        <v>18</v>
      </c>
      <c r="D7" s="13">
        <v>550163</v>
      </c>
      <c r="E7" s="14">
        <v>45224.807555567131</v>
      </c>
      <c r="F7" s="15">
        <f t="shared" si="0"/>
        <v>19.5</v>
      </c>
      <c r="G7" s="12" t="s">
        <v>159</v>
      </c>
      <c r="H7" s="16">
        <v>40</v>
      </c>
      <c r="I7" s="12" t="s">
        <v>349</v>
      </c>
      <c r="J7" s="12" t="s">
        <v>2</v>
      </c>
      <c r="K7" s="12" t="s">
        <v>2</v>
      </c>
      <c r="L7" s="17">
        <v>0</v>
      </c>
      <c r="M7" s="17">
        <v>0</v>
      </c>
      <c r="N7" s="17">
        <v>0</v>
      </c>
      <c r="O7" s="17">
        <v>6</v>
      </c>
      <c r="P7" s="17">
        <v>0</v>
      </c>
      <c r="Q7" s="17">
        <v>12</v>
      </c>
      <c r="R7" s="17">
        <v>1.5</v>
      </c>
    </row>
    <row r="8" spans="1:24" x14ac:dyDescent="0.25">
      <c r="A8" s="11" t="s">
        <v>25</v>
      </c>
      <c r="B8" s="11" t="s">
        <v>32</v>
      </c>
      <c r="C8" s="12" t="s">
        <v>20</v>
      </c>
      <c r="D8" s="13">
        <v>550164</v>
      </c>
      <c r="E8" s="14">
        <v>45224.807643460648</v>
      </c>
      <c r="F8" s="15">
        <f t="shared" si="0"/>
        <v>19.5</v>
      </c>
      <c r="G8" s="12" t="s">
        <v>159</v>
      </c>
      <c r="H8" s="16">
        <v>40</v>
      </c>
      <c r="I8" s="12" t="s">
        <v>349</v>
      </c>
      <c r="J8" s="12" t="s">
        <v>2</v>
      </c>
      <c r="K8" s="12" t="s">
        <v>2</v>
      </c>
      <c r="L8" s="17">
        <v>0</v>
      </c>
      <c r="M8" s="17">
        <v>0</v>
      </c>
      <c r="N8" s="17">
        <v>0</v>
      </c>
      <c r="O8" s="17">
        <v>6</v>
      </c>
      <c r="P8" s="17">
        <v>0</v>
      </c>
      <c r="Q8" s="17">
        <v>12</v>
      </c>
      <c r="R8" s="17">
        <v>1.5</v>
      </c>
    </row>
    <row r="9" spans="1:24" x14ac:dyDescent="0.25">
      <c r="A9" s="11" t="s">
        <v>25</v>
      </c>
      <c r="B9" s="11" t="s">
        <v>32</v>
      </c>
      <c r="C9" s="12" t="s">
        <v>20</v>
      </c>
      <c r="D9" s="13">
        <v>550166</v>
      </c>
      <c r="E9" s="14">
        <v>45224.807895914353</v>
      </c>
      <c r="F9" s="15">
        <f t="shared" si="0"/>
        <v>19.5</v>
      </c>
      <c r="G9" s="12" t="s">
        <v>159</v>
      </c>
      <c r="H9" s="16">
        <v>40</v>
      </c>
      <c r="I9" s="12" t="s">
        <v>349</v>
      </c>
      <c r="J9" s="12" t="s">
        <v>2</v>
      </c>
      <c r="K9" s="12" t="s">
        <v>2</v>
      </c>
      <c r="L9" s="17">
        <v>0</v>
      </c>
      <c r="M9" s="17">
        <v>0</v>
      </c>
      <c r="N9" s="17">
        <v>0</v>
      </c>
      <c r="O9" s="17">
        <v>6</v>
      </c>
      <c r="P9" s="17">
        <v>0</v>
      </c>
      <c r="Q9" s="17">
        <v>12</v>
      </c>
      <c r="R9" s="17">
        <v>1.5</v>
      </c>
    </row>
    <row r="10" spans="1:24" x14ac:dyDescent="0.25">
      <c r="A10" s="11" t="s">
        <v>25</v>
      </c>
      <c r="B10" s="11" t="s">
        <v>32</v>
      </c>
      <c r="C10" s="12" t="s">
        <v>18</v>
      </c>
      <c r="D10" s="13">
        <v>554077</v>
      </c>
      <c r="E10" s="14">
        <v>45230.952590891204</v>
      </c>
      <c r="F10" s="15">
        <f t="shared" si="0"/>
        <v>19.100000000000001</v>
      </c>
      <c r="G10" s="12" t="s">
        <v>168</v>
      </c>
      <c r="H10" s="16">
        <v>35</v>
      </c>
      <c r="I10" s="12" t="s">
        <v>349</v>
      </c>
      <c r="J10" s="12" t="s">
        <v>2</v>
      </c>
      <c r="K10" s="12" t="s">
        <v>2</v>
      </c>
      <c r="L10" s="17">
        <v>0</v>
      </c>
      <c r="M10" s="17">
        <v>0</v>
      </c>
      <c r="N10" s="17">
        <v>0</v>
      </c>
      <c r="O10" s="17">
        <v>6</v>
      </c>
      <c r="P10" s="17">
        <v>3</v>
      </c>
      <c r="Q10" s="17">
        <v>8.6</v>
      </c>
      <c r="R10" s="17">
        <v>1.5</v>
      </c>
    </row>
    <row r="11" spans="1:24" x14ac:dyDescent="0.25">
      <c r="A11" s="11" t="s">
        <v>25</v>
      </c>
      <c r="B11" s="11" t="s">
        <v>32</v>
      </c>
      <c r="C11" s="12" t="s">
        <v>18</v>
      </c>
      <c r="D11" s="13">
        <v>553527</v>
      </c>
      <c r="E11" s="14">
        <v>45230.646465023143</v>
      </c>
      <c r="F11" s="15">
        <f t="shared" si="0"/>
        <v>18</v>
      </c>
      <c r="G11" s="12" t="s">
        <v>188</v>
      </c>
      <c r="H11" s="16">
        <v>43</v>
      </c>
      <c r="I11" s="12" t="s">
        <v>349</v>
      </c>
      <c r="J11" s="12" t="s">
        <v>2</v>
      </c>
      <c r="K11" s="12" t="s">
        <v>2</v>
      </c>
      <c r="L11" s="17">
        <v>0</v>
      </c>
      <c r="M11" s="17">
        <v>0</v>
      </c>
      <c r="N11" s="17">
        <v>0</v>
      </c>
      <c r="O11" s="17">
        <v>6</v>
      </c>
      <c r="P11" s="17">
        <v>0</v>
      </c>
      <c r="Q11" s="17">
        <v>12</v>
      </c>
      <c r="R11" s="17">
        <v>0</v>
      </c>
    </row>
    <row r="12" spans="1:24" x14ac:dyDescent="0.25">
      <c r="A12" s="11" t="s">
        <v>25</v>
      </c>
      <c r="B12" s="11" t="s">
        <v>32</v>
      </c>
      <c r="C12" s="12" t="s">
        <v>18</v>
      </c>
      <c r="D12" s="13">
        <v>554099</v>
      </c>
      <c r="E12" s="14">
        <v>45230.972950567128</v>
      </c>
      <c r="F12" s="15">
        <f t="shared" si="0"/>
        <v>17.3</v>
      </c>
      <c r="G12" s="12" t="s">
        <v>210</v>
      </c>
      <c r="H12" s="16">
        <v>37</v>
      </c>
      <c r="I12" s="12" t="s">
        <v>349</v>
      </c>
      <c r="J12" s="12" t="s">
        <v>2</v>
      </c>
      <c r="K12" s="12" t="s">
        <v>2</v>
      </c>
      <c r="L12" s="17">
        <v>0</v>
      </c>
      <c r="M12" s="17">
        <v>0</v>
      </c>
      <c r="N12" s="17">
        <v>0</v>
      </c>
      <c r="O12" s="17">
        <v>6</v>
      </c>
      <c r="P12" s="17">
        <v>3</v>
      </c>
      <c r="Q12" s="17">
        <v>6.8</v>
      </c>
      <c r="R12" s="17">
        <v>1.5</v>
      </c>
    </row>
    <row r="13" spans="1:24" x14ac:dyDescent="0.25">
      <c r="A13" s="11" t="s">
        <v>25</v>
      </c>
      <c r="B13" s="11" t="s">
        <v>32</v>
      </c>
      <c r="C13" s="12" t="s">
        <v>18</v>
      </c>
      <c r="D13" s="13">
        <v>551863</v>
      </c>
      <c r="E13" s="14">
        <v>45229.462071504626</v>
      </c>
      <c r="F13" s="15">
        <f t="shared" si="0"/>
        <v>15.3</v>
      </c>
      <c r="G13" s="12" t="s">
        <v>245</v>
      </c>
      <c r="H13" s="16">
        <v>42</v>
      </c>
      <c r="I13" s="12" t="s">
        <v>349</v>
      </c>
      <c r="J13" s="12" t="s">
        <v>2</v>
      </c>
      <c r="K13" s="12" t="s">
        <v>2</v>
      </c>
      <c r="L13" s="17">
        <v>0</v>
      </c>
      <c r="M13" s="17">
        <v>0</v>
      </c>
      <c r="N13" s="17">
        <v>0</v>
      </c>
      <c r="O13" s="17">
        <v>6</v>
      </c>
      <c r="P13" s="17">
        <v>3</v>
      </c>
      <c r="Q13" s="17">
        <v>4.8</v>
      </c>
      <c r="R13" s="17">
        <v>1.5</v>
      </c>
    </row>
    <row r="14" spans="1:24" x14ac:dyDescent="0.25">
      <c r="A14" s="11" t="s">
        <v>25</v>
      </c>
      <c r="B14" s="11" t="s">
        <v>32</v>
      </c>
      <c r="C14" s="12" t="s">
        <v>18</v>
      </c>
      <c r="D14" s="13">
        <v>554008</v>
      </c>
      <c r="E14" s="14">
        <v>45230.920686782403</v>
      </c>
      <c r="F14" s="15">
        <f t="shared" si="0"/>
        <v>13.8</v>
      </c>
      <c r="G14" s="12" t="s">
        <v>266</v>
      </c>
      <c r="H14" s="16">
        <v>51</v>
      </c>
      <c r="I14" s="12" t="s">
        <v>349</v>
      </c>
      <c r="J14" s="12" t="s">
        <v>2</v>
      </c>
      <c r="K14" s="12" t="s">
        <v>2</v>
      </c>
      <c r="L14" s="17">
        <v>0</v>
      </c>
      <c r="M14" s="17">
        <v>0</v>
      </c>
      <c r="N14" s="17">
        <v>0</v>
      </c>
      <c r="O14" s="17">
        <v>6</v>
      </c>
      <c r="P14" s="17">
        <v>3</v>
      </c>
      <c r="Q14" s="17">
        <v>4.8</v>
      </c>
      <c r="R14" s="17">
        <v>0</v>
      </c>
    </row>
    <row r="15" spans="1:24" x14ac:dyDescent="0.25">
      <c r="A15" s="11" t="s">
        <v>25</v>
      </c>
      <c r="B15" s="11" t="s">
        <v>32</v>
      </c>
      <c r="C15" s="12" t="s">
        <v>18</v>
      </c>
      <c r="D15" s="13">
        <v>553949</v>
      </c>
      <c r="E15" s="14">
        <v>45230.86347019676</v>
      </c>
      <c r="F15" s="15">
        <f t="shared" si="0"/>
        <v>13.7</v>
      </c>
      <c r="G15" s="12" t="s">
        <v>267</v>
      </c>
      <c r="H15" s="16">
        <v>39</v>
      </c>
      <c r="I15" s="12" t="s">
        <v>349</v>
      </c>
      <c r="J15" s="12" t="s">
        <v>2</v>
      </c>
      <c r="K15" s="12" t="s">
        <v>2</v>
      </c>
      <c r="L15" s="17">
        <v>0</v>
      </c>
      <c r="M15" s="17">
        <v>0</v>
      </c>
      <c r="N15" s="17">
        <v>0</v>
      </c>
      <c r="O15" s="17">
        <v>6</v>
      </c>
      <c r="P15" s="17">
        <v>3</v>
      </c>
      <c r="Q15" s="17">
        <v>4.2</v>
      </c>
      <c r="R15" s="17">
        <v>0.5</v>
      </c>
    </row>
    <row r="16" spans="1:24" x14ac:dyDescent="0.25">
      <c r="A16" s="11" t="s">
        <v>25</v>
      </c>
      <c r="B16" s="11" t="s">
        <v>32</v>
      </c>
      <c r="C16" s="12" t="s">
        <v>18</v>
      </c>
      <c r="D16" s="13">
        <v>554121</v>
      </c>
      <c r="E16" s="14">
        <v>45230.98816134259</v>
      </c>
      <c r="F16" s="15">
        <f t="shared" si="0"/>
        <v>13.5</v>
      </c>
      <c r="G16" s="12" t="s">
        <v>271</v>
      </c>
      <c r="H16" s="16">
        <v>51</v>
      </c>
      <c r="I16" s="12" t="s">
        <v>349</v>
      </c>
      <c r="J16" s="12" t="s">
        <v>2</v>
      </c>
      <c r="K16" s="12" t="s">
        <v>2</v>
      </c>
      <c r="L16" s="17">
        <v>0</v>
      </c>
      <c r="M16" s="17">
        <v>0</v>
      </c>
      <c r="N16" s="17">
        <v>0</v>
      </c>
      <c r="O16" s="17">
        <v>6</v>
      </c>
      <c r="P16" s="17">
        <v>0</v>
      </c>
      <c r="Q16" s="17">
        <v>6</v>
      </c>
      <c r="R16" s="17">
        <v>1.5</v>
      </c>
    </row>
    <row r="17" spans="1:18" x14ac:dyDescent="0.25">
      <c r="A17" s="11" t="s">
        <v>25</v>
      </c>
      <c r="B17" s="11" t="s">
        <v>32</v>
      </c>
      <c r="C17" s="12" t="s">
        <v>18</v>
      </c>
      <c r="D17" s="13">
        <v>552478</v>
      </c>
      <c r="E17" s="14">
        <v>45229.693931782407</v>
      </c>
      <c r="F17" s="15">
        <f t="shared" si="0"/>
        <v>12.9</v>
      </c>
      <c r="G17" s="12" t="s">
        <v>285</v>
      </c>
      <c r="H17" s="16">
        <v>36</v>
      </c>
      <c r="I17" s="12" t="s">
        <v>349</v>
      </c>
      <c r="J17" s="12" t="s">
        <v>2</v>
      </c>
      <c r="K17" s="12" t="s">
        <v>2</v>
      </c>
      <c r="L17" s="17">
        <v>0</v>
      </c>
      <c r="M17" s="17">
        <v>0</v>
      </c>
      <c r="N17" s="17">
        <v>0</v>
      </c>
      <c r="O17" s="17">
        <v>6</v>
      </c>
      <c r="P17" s="17">
        <v>3</v>
      </c>
      <c r="Q17" s="17">
        <v>2.4</v>
      </c>
      <c r="R17" s="17">
        <v>1.5</v>
      </c>
    </row>
    <row r="18" spans="1:18" x14ac:dyDescent="0.25">
      <c r="A18" s="11" t="s">
        <v>25</v>
      </c>
      <c r="B18" s="11" t="s">
        <v>32</v>
      </c>
      <c r="C18" s="12" t="s">
        <v>18</v>
      </c>
      <c r="D18" s="13">
        <v>549456</v>
      </c>
      <c r="E18" s="14">
        <v>45223.857518958328</v>
      </c>
      <c r="F18" s="15">
        <f t="shared" si="0"/>
        <v>12.4</v>
      </c>
      <c r="G18" s="12" t="s">
        <v>293</v>
      </c>
      <c r="H18" s="16">
        <v>44</v>
      </c>
      <c r="I18" s="12" t="s">
        <v>349</v>
      </c>
      <c r="J18" s="12" t="s">
        <v>2</v>
      </c>
      <c r="K18" s="12" t="s">
        <v>2</v>
      </c>
      <c r="L18" s="17">
        <v>0</v>
      </c>
      <c r="M18" s="17">
        <v>0</v>
      </c>
      <c r="N18" s="17">
        <v>0</v>
      </c>
      <c r="O18" s="17">
        <v>6</v>
      </c>
      <c r="P18" s="17">
        <v>3</v>
      </c>
      <c r="Q18" s="17">
        <v>3</v>
      </c>
      <c r="R18" s="17">
        <v>0.4</v>
      </c>
    </row>
    <row r="19" spans="1:18" x14ac:dyDescent="0.25">
      <c r="A19" s="11" t="s">
        <v>25</v>
      </c>
      <c r="B19" s="11" t="s">
        <v>32</v>
      </c>
      <c r="C19" s="12" t="s">
        <v>18</v>
      </c>
      <c r="D19" s="13">
        <v>554049</v>
      </c>
      <c r="E19" s="14">
        <v>45230.943111944442</v>
      </c>
      <c r="F19" s="15">
        <f t="shared" si="0"/>
        <v>12.1</v>
      </c>
      <c r="G19" s="12" t="s">
        <v>297</v>
      </c>
      <c r="H19" s="16">
        <v>53</v>
      </c>
      <c r="I19" s="12" t="s">
        <v>349</v>
      </c>
      <c r="J19" s="12" t="s">
        <v>2</v>
      </c>
      <c r="K19" s="12" t="s">
        <v>2</v>
      </c>
      <c r="L19" s="17">
        <v>0</v>
      </c>
      <c r="M19" s="17">
        <v>0</v>
      </c>
      <c r="N19" s="17">
        <v>0</v>
      </c>
      <c r="O19" s="17">
        <v>6</v>
      </c>
      <c r="P19" s="17">
        <v>3</v>
      </c>
      <c r="Q19" s="17">
        <v>2</v>
      </c>
      <c r="R19" s="17">
        <v>1.1000000000000001</v>
      </c>
    </row>
    <row r="20" spans="1:18" x14ac:dyDescent="0.25">
      <c r="A20" s="11" t="s">
        <v>25</v>
      </c>
      <c r="B20" s="11" t="s">
        <v>32</v>
      </c>
      <c r="C20" s="12" t="s">
        <v>11</v>
      </c>
      <c r="D20" s="13">
        <v>550215</v>
      </c>
      <c r="E20" s="14">
        <v>45224.943417511575</v>
      </c>
      <c r="F20" s="15">
        <f t="shared" si="0"/>
        <v>10.5</v>
      </c>
      <c r="G20" s="12" t="s">
        <v>314</v>
      </c>
      <c r="H20" s="16">
        <v>32</v>
      </c>
      <c r="I20" s="12" t="s">
        <v>349</v>
      </c>
      <c r="J20" s="12" t="s">
        <v>2</v>
      </c>
      <c r="K20" s="12" t="s">
        <v>2</v>
      </c>
      <c r="L20" s="17">
        <v>0</v>
      </c>
      <c r="M20" s="17">
        <v>0</v>
      </c>
      <c r="N20" s="17">
        <v>0</v>
      </c>
      <c r="O20" s="17">
        <v>6</v>
      </c>
      <c r="P20" s="17">
        <v>3</v>
      </c>
      <c r="Q20" s="17">
        <v>0</v>
      </c>
      <c r="R20" s="17">
        <v>1.5</v>
      </c>
    </row>
    <row r="21" spans="1:18" x14ac:dyDescent="0.25">
      <c r="A21" s="11" t="s">
        <v>25</v>
      </c>
      <c r="B21" s="11" t="s">
        <v>32</v>
      </c>
      <c r="C21" s="12" t="s">
        <v>11</v>
      </c>
      <c r="D21" s="13">
        <v>549536</v>
      </c>
      <c r="E21" s="14">
        <v>45223.99888958333</v>
      </c>
      <c r="F21" s="15">
        <f t="shared" si="0"/>
        <v>10.3</v>
      </c>
      <c r="G21" s="12" t="s">
        <v>315</v>
      </c>
      <c r="H21" s="16">
        <v>41</v>
      </c>
      <c r="I21" s="12" t="s">
        <v>349</v>
      </c>
      <c r="J21" s="12" t="s">
        <v>2</v>
      </c>
      <c r="K21" s="12" t="s">
        <v>2</v>
      </c>
      <c r="L21" s="17">
        <v>0</v>
      </c>
      <c r="M21" s="17">
        <v>0</v>
      </c>
      <c r="N21" s="17">
        <v>0</v>
      </c>
      <c r="O21" s="17">
        <v>6</v>
      </c>
      <c r="P21" s="17">
        <v>3</v>
      </c>
      <c r="Q21" s="17">
        <v>0</v>
      </c>
      <c r="R21" s="17">
        <v>1.3</v>
      </c>
    </row>
    <row r="22" spans="1:18" x14ac:dyDescent="0.25">
      <c r="A22" s="11" t="s">
        <v>25</v>
      </c>
      <c r="B22" s="11" t="s">
        <v>32</v>
      </c>
      <c r="C22" s="12" t="s">
        <v>11</v>
      </c>
      <c r="D22" s="13">
        <v>553544</v>
      </c>
      <c r="E22" s="14">
        <v>45230.653911909722</v>
      </c>
      <c r="F22" s="15">
        <f t="shared" si="0"/>
        <v>9.6999999999999993</v>
      </c>
      <c r="G22" s="12" t="s">
        <v>318</v>
      </c>
      <c r="H22" s="16">
        <v>52</v>
      </c>
      <c r="I22" s="12" t="s">
        <v>349</v>
      </c>
      <c r="J22" s="12" t="s">
        <v>2</v>
      </c>
      <c r="K22" s="12" t="s">
        <v>2</v>
      </c>
      <c r="L22" s="17">
        <v>0</v>
      </c>
      <c r="M22" s="17">
        <v>0</v>
      </c>
      <c r="N22" s="17">
        <v>0</v>
      </c>
      <c r="O22" s="17">
        <v>6</v>
      </c>
      <c r="P22" s="17">
        <v>3</v>
      </c>
      <c r="Q22" s="17">
        <v>0</v>
      </c>
      <c r="R22" s="17">
        <v>0.7</v>
      </c>
    </row>
    <row r="23" spans="1:18" x14ac:dyDescent="0.25">
      <c r="A23" s="11" t="s">
        <v>25</v>
      </c>
      <c r="B23" s="11" t="s">
        <v>32</v>
      </c>
      <c r="C23" s="12" t="s">
        <v>11</v>
      </c>
      <c r="D23" s="13">
        <v>554137</v>
      </c>
      <c r="E23" s="14">
        <v>45231.003292476853</v>
      </c>
      <c r="F23" s="15">
        <f t="shared" si="0"/>
        <v>9</v>
      </c>
      <c r="G23" s="12" t="s">
        <v>324</v>
      </c>
      <c r="H23" s="16">
        <v>41</v>
      </c>
      <c r="I23" s="12" t="s">
        <v>349</v>
      </c>
      <c r="J23" s="12" t="s">
        <v>2</v>
      </c>
      <c r="K23" s="12" t="s">
        <v>2</v>
      </c>
      <c r="L23" s="17">
        <v>0</v>
      </c>
      <c r="M23" s="17">
        <v>0</v>
      </c>
      <c r="N23" s="17">
        <v>0</v>
      </c>
      <c r="O23" s="17">
        <v>6</v>
      </c>
      <c r="P23" s="17">
        <v>3</v>
      </c>
      <c r="Q23" s="17">
        <v>0</v>
      </c>
      <c r="R23" s="17">
        <v>0</v>
      </c>
    </row>
    <row r="24" spans="1:18" x14ac:dyDescent="0.25">
      <c r="A24" s="11" t="s">
        <v>25</v>
      </c>
      <c r="B24" s="11" t="s">
        <v>32</v>
      </c>
      <c r="C24" s="12" t="s">
        <v>11</v>
      </c>
      <c r="D24" s="13">
        <v>552848</v>
      </c>
      <c r="E24" s="14">
        <v>45229.948875694441</v>
      </c>
      <c r="F24" s="15">
        <f t="shared" si="0"/>
        <v>9</v>
      </c>
      <c r="G24" s="12" t="s">
        <v>326</v>
      </c>
      <c r="H24" s="16">
        <v>35</v>
      </c>
      <c r="I24" s="12" t="s">
        <v>349</v>
      </c>
      <c r="J24" s="12" t="s">
        <v>2</v>
      </c>
      <c r="K24" s="12" t="s">
        <v>2</v>
      </c>
      <c r="L24" s="17">
        <v>0</v>
      </c>
      <c r="M24" s="17">
        <v>0</v>
      </c>
      <c r="N24" s="17">
        <v>0</v>
      </c>
      <c r="O24" s="17">
        <v>6</v>
      </c>
      <c r="P24" s="17">
        <v>3</v>
      </c>
      <c r="Q24" s="17">
        <v>0</v>
      </c>
      <c r="R24" s="17">
        <v>0</v>
      </c>
    </row>
    <row r="25" spans="1:18" x14ac:dyDescent="0.25">
      <c r="A25" s="11" t="s">
        <v>25</v>
      </c>
      <c r="B25" s="11" t="s">
        <v>32</v>
      </c>
      <c r="C25" s="12" t="s">
        <v>18</v>
      </c>
      <c r="D25" s="13">
        <v>553956</v>
      </c>
      <c r="E25" s="14">
        <v>45230.866572962965</v>
      </c>
      <c r="F25" s="15">
        <f t="shared" si="0"/>
        <v>8.5</v>
      </c>
      <c r="G25" s="12" t="s">
        <v>328</v>
      </c>
      <c r="H25" s="16">
        <v>41</v>
      </c>
      <c r="I25" s="12" t="s">
        <v>349</v>
      </c>
      <c r="J25" s="12" t="s">
        <v>2</v>
      </c>
      <c r="K25" s="12" t="s">
        <v>2</v>
      </c>
      <c r="L25" s="17">
        <v>0</v>
      </c>
      <c r="M25" s="17">
        <v>0</v>
      </c>
      <c r="N25" s="17">
        <v>0</v>
      </c>
      <c r="O25" s="17">
        <v>6</v>
      </c>
      <c r="P25" s="17">
        <v>0</v>
      </c>
      <c r="Q25" s="17">
        <v>1</v>
      </c>
      <c r="R25" s="17">
        <v>1.5</v>
      </c>
    </row>
    <row r="26" spans="1:18" x14ac:dyDescent="0.25">
      <c r="A26" s="11" t="s">
        <v>25</v>
      </c>
      <c r="B26" s="11" t="s">
        <v>32</v>
      </c>
      <c r="C26" s="12" t="s">
        <v>18</v>
      </c>
      <c r="D26" s="13">
        <v>547593</v>
      </c>
      <c r="E26" s="14">
        <v>45219.373468622682</v>
      </c>
      <c r="F26" s="15">
        <f t="shared" si="0"/>
        <v>8.1999999999999993</v>
      </c>
      <c r="G26" s="12" t="s">
        <v>329</v>
      </c>
      <c r="H26" s="16">
        <v>33</v>
      </c>
      <c r="I26" s="12" t="s">
        <v>349</v>
      </c>
      <c r="J26" s="12" t="s">
        <v>2</v>
      </c>
      <c r="K26" s="12" t="s">
        <v>2</v>
      </c>
      <c r="L26" s="17">
        <v>0</v>
      </c>
      <c r="M26" s="17">
        <v>0</v>
      </c>
      <c r="N26" s="17">
        <v>0</v>
      </c>
      <c r="O26" s="17">
        <v>6</v>
      </c>
      <c r="P26" s="17">
        <v>0</v>
      </c>
      <c r="Q26" s="17">
        <v>2.2000000000000002</v>
      </c>
      <c r="R26" s="17">
        <v>0</v>
      </c>
    </row>
    <row r="27" spans="1:18" x14ac:dyDescent="0.25">
      <c r="A27" s="11" t="s">
        <v>25</v>
      </c>
      <c r="B27" s="11" t="s">
        <v>32</v>
      </c>
      <c r="C27" s="12" t="s">
        <v>18</v>
      </c>
      <c r="D27" s="13">
        <v>553385</v>
      </c>
      <c r="E27" s="14">
        <v>45230.577179189815</v>
      </c>
      <c r="F27" s="15">
        <f t="shared" si="0"/>
        <v>7.8</v>
      </c>
      <c r="G27" s="12" t="s">
        <v>330</v>
      </c>
      <c r="H27" s="16">
        <v>45</v>
      </c>
      <c r="I27" s="12" t="s">
        <v>349</v>
      </c>
      <c r="J27" s="12" t="s">
        <v>2</v>
      </c>
      <c r="K27" s="12" t="s">
        <v>2</v>
      </c>
      <c r="L27" s="17">
        <v>0</v>
      </c>
      <c r="M27" s="17">
        <v>0</v>
      </c>
      <c r="N27" s="17">
        <v>0</v>
      </c>
      <c r="O27" s="17">
        <v>6</v>
      </c>
      <c r="P27" s="17">
        <v>0</v>
      </c>
      <c r="Q27" s="17">
        <v>0.6</v>
      </c>
      <c r="R27" s="17">
        <v>1.2</v>
      </c>
    </row>
    <row r="28" spans="1:18" x14ac:dyDescent="0.25">
      <c r="A28" s="11" t="s">
        <v>25</v>
      </c>
      <c r="B28" s="11" t="s">
        <v>32</v>
      </c>
      <c r="C28" s="12" t="s">
        <v>11</v>
      </c>
      <c r="D28" s="13">
        <v>552581</v>
      </c>
      <c r="E28" s="14">
        <v>45229.782813333331</v>
      </c>
      <c r="F28" s="15">
        <f t="shared" si="0"/>
        <v>7.5</v>
      </c>
      <c r="G28" s="12" t="s">
        <v>332</v>
      </c>
      <c r="H28" s="16">
        <v>33</v>
      </c>
      <c r="I28" s="12" t="s">
        <v>349</v>
      </c>
      <c r="J28" s="12" t="s">
        <v>2</v>
      </c>
      <c r="K28" s="12" t="s">
        <v>2</v>
      </c>
      <c r="L28" s="17">
        <v>0</v>
      </c>
      <c r="M28" s="17">
        <v>0</v>
      </c>
      <c r="N28" s="17">
        <v>0</v>
      </c>
      <c r="O28" s="17">
        <v>6</v>
      </c>
      <c r="P28" s="17">
        <v>0</v>
      </c>
      <c r="Q28" s="17">
        <v>0</v>
      </c>
      <c r="R28" s="17">
        <v>1.5</v>
      </c>
    </row>
    <row r="29" spans="1:18" x14ac:dyDescent="0.25">
      <c r="A29" s="11" t="s">
        <v>25</v>
      </c>
      <c r="B29" s="11" t="s">
        <v>32</v>
      </c>
      <c r="C29" s="12" t="s">
        <v>11</v>
      </c>
      <c r="D29" s="13">
        <v>552520</v>
      </c>
      <c r="E29" s="14">
        <v>45229.726686064816</v>
      </c>
      <c r="F29" s="15">
        <f t="shared" si="0"/>
        <v>6.5</v>
      </c>
      <c r="G29" s="12" t="s">
        <v>336</v>
      </c>
      <c r="H29" s="16">
        <v>47</v>
      </c>
      <c r="I29" s="12" t="s">
        <v>349</v>
      </c>
      <c r="J29" s="12" t="s">
        <v>2</v>
      </c>
      <c r="K29" s="12" t="s">
        <v>2</v>
      </c>
      <c r="L29" s="17">
        <v>0</v>
      </c>
      <c r="M29" s="17">
        <v>0</v>
      </c>
      <c r="N29" s="17">
        <v>0</v>
      </c>
      <c r="O29" s="17">
        <v>6</v>
      </c>
      <c r="P29" s="17">
        <v>0</v>
      </c>
      <c r="Q29" s="17">
        <v>0</v>
      </c>
      <c r="R29" s="17">
        <v>0.5</v>
      </c>
    </row>
    <row r="30" spans="1:18" x14ac:dyDescent="0.25">
      <c r="A30" s="11" t="s">
        <v>25</v>
      </c>
      <c r="B30" s="11" t="s">
        <v>32</v>
      </c>
      <c r="C30" s="12" t="s">
        <v>18</v>
      </c>
      <c r="D30" s="13">
        <v>549526</v>
      </c>
      <c r="E30" s="14">
        <v>45223.957372673613</v>
      </c>
      <c r="F30" s="15">
        <f t="shared" si="0"/>
        <v>6.4</v>
      </c>
      <c r="G30" s="12" t="s">
        <v>337</v>
      </c>
      <c r="H30" s="16">
        <v>55</v>
      </c>
      <c r="I30" s="12" t="s">
        <v>349</v>
      </c>
      <c r="J30" s="12" t="s">
        <v>2</v>
      </c>
      <c r="K30" s="12" t="s">
        <v>2</v>
      </c>
      <c r="L30" s="17">
        <v>0</v>
      </c>
      <c r="M30" s="17">
        <v>0</v>
      </c>
      <c r="N30" s="17">
        <v>0</v>
      </c>
      <c r="O30" s="17">
        <v>6</v>
      </c>
      <c r="P30" s="17">
        <v>0</v>
      </c>
      <c r="Q30" s="17">
        <v>0.2</v>
      </c>
      <c r="R30" s="17">
        <v>0.2</v>
      </c>
    </row>
    <row r="31" spans="1:18" x14ac:dyDescent="0.25">
      <c r="A31" s="11" t="s">
        <v>25</v>
      </c>
      <c r="B31" s="11" t="s">
        <v>32</v>
      </c>
      <c r="C31" s="12" t="s">
        <v>11</v>
      </c>
      <c r="D31" s="13">
        <v>547143</v>
      </c>
      <c r="E31" s="14">
        <v>45218.509217118051</v>
      </c>
      <c r="F31" s="15">
        <f t="shared" si="0"/>
        <v>6.2</v>
      </c>
      <c r="G31" s="12" t="s">
        <v>338</v>
      </c>
      <c r="H31" s="16">
        <v>34</v>
      </c>
      <c r="I31" s="12" t="s">
        <v>349</v>
      </c>
      <c r="J31" s="12" t="s">
        <v>2</v>
      </c>
      <c r="K31" s="12" t="s">
        <v>2</v>
      </c>
      <c r="L31" s="17">
        <v>0</v>
      </c>
      <c r="M31" s="17">
        <v>0</v>
      </c>
      <c r="N31" s="17">
        <v>0</v>
      </c>
      <c r="O31" s="17">
        <v>6</v>
      </c>
      <c r="P31" s="17">
        <v>0</v>
      </c>
      <c r="Q31" s="17">
        <v>0</v>
      </c>
      <c r="R31" s="17">
        <v>0.2</v>
      </c>
    </row>
    <row r="32" spans="1:18" x14ac:dyDescent="0.25">
      <c r="A32" s="11" t="s">
        <v>25</v>
      </c>
      <c r="B32" s="11" t="s">
        <v>32</v>
      </c>
      <c r="C32" s="12" t="s">
        <v>11</v>
      </c>
      <c r="D32" s="13">
        <v>552260</v>
      </c>
      <c r="E32" s="14">
        <v>45229.605720243053</v>
      </c>
      <c r="F32" s="15">
        <f t="shared" si="0"/>
        <v>3.2</v>
      </c>
      <c r="G32" s="12" t="s">
        <v>319</v>
      </c>
      <c r="H32" s="16">
        <v>48</v>
      </c>
      <c r="I32" s="12" t="s">
        <v>349</v>
      </c>
      <c r="J32" s="12" t="s">
        <v>2</v>
      </c>
      <c r="K32" s="12" t="s">
        <v>2</v>
      </c>
      <c r="L32" s="17">
        <v>0</v>
      </c>
      <c r="M32" s="17">
        <v>0</v>
      </c>
      <c r="N32" s="17">
        <v>0</v>
      </c>
      <c r="O32" s="17">
        <v>0</v>
      </c>
      <c r="P32" s="17">
        <v>3</v>
      </c>
      <c r="Q32" s="17">
        <v>0</v>
      </c>
      <c r="R32" s="17">
        <v>0.2</v>
      </c>
    </row>
  </sheetData>
  <autoFilter ref="A1:R32">
    <sortState ref="A2:R32">
      <sortCondition descending="1" ref="F2:F32"/>
      <sortCondition descending="1" ref="L2:L32"/>
      <sortCondition descending="1" ref="Q2:Q32"/>
      <sortCondition descending="1" ref="P2:P32"/>
      <sortCondition descending="1" ref="O2:O32"/>
      <sortCondition descending="1" ref="N2:N32"/>
      <sortCondition descending="1" ref="H2:H32"/>
      <sortCondition ref="E2:E32"/>
    </sortState>
  </autoFilter>
  <sortState ref="A2:Q47">
    <sortCondition descending="1" ref="F2:F47"/>
    <sortCondition descending="1" ref="L2:L47"/>
    <sortCondition descending="1" ref="O2:O47"/>
    <sortCondition descending="1" ref="N2:N47"/>
    <sortCondition descending="1" ref="M2:M47"/>
    <sortCondition ref="E2:E47"/>
  </sortState>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workbookViewId="0">
      <selection activeCell="G6" sqref="G6"/>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43.140625" bestFit="1" customWidth="1"/>
    <col min="8" max="8" width="11" style="7" bestFit="1" customWidth="1"/>
    <col min="9" max="9" width="54.28515625" bestFit="1" customWidth="1"/>
    <col min="10" max="10" width="18.7109375" bestFit="1" customWidth="1"/>
    <col min="11" max="11" width="14.5703125" bestFit="1" customWidth="1"/>
    <col min="12" max="12" width="17.7109375" bestFit="1" customWidth="1"/>
    <col min="13" max="13" width="28.140625" bestFit="1" customWidth="1"/>
    <col min="14" max="14" width="25.7109375" bestFit="1" customWidth="1"/>
    <col min="15" max="15" width="28" bestFit="1" customWidth="1"/>
    <col min="16" max="16" width="31" bestFit="1" customWidth="1"/>
    <col min="17" max="17" width="30.7109375" bestFit="1" customWidth="1"/>
    <col min="18" max="18" width="32.28515625" bestFit="1" customWidth="1"/>
    <col min="19" max="22" width="11.140625" bestFit="1" customWidth="1"/>
    <col min="23" max="24" width="11.140625" customWidth="1"/>
    <col min="25" max="25" width="58.140625" bestFit="1" customWidth="1"/>
    <col min="27" max="27" width="10.7109375" bestFit="1" customWidth="1"/>
    <col min="29" max="29" width="10.7109375" bestFit="1" customWidth="1"/>
    <col min="31" max="31" width="10.7109375" bestFit="1" customWidth="1"/>
  </cols>
  <sheetData>
    <row r="1" spans="1:24" s="7" customFormat="1" ht="60" x14ac:dyDescent="0.25">
      <c r="A1" s="6" t="s">
        <v>3</v>
      </c>
      <c r="B1" s="6" t="s">
        <v>0</v>
      </c>
      <c r="C1" s="6" t="s">
        <v>4</v>
      </c>
      <c r="D1" s="6" t="s">
        <v>5</v>
      </c>
      <c r="E1" s="6" t="s">
        <v>6</v>
      </c>
      <c r="F1" s="8" t="s">
        <v>17</v>
      </c>
      <c r="G1" s="6" t="s">
        <v>7</v>
      </c>
      <c r="H1" s="6" t="s">
        <v>30</v>
      </c>
      <c r="I1" s="6" t="s">
        <v>8</v>
      </c>
      <c r="J1" s="6" t="s">
        <v>10</v>
      </c>
      <c r="K1" s="6" t="s">
        <v>9</v>
      </c>
      <c r="L1" s="6" t="s">
        <v>15</v>
      </c>
      <c r="M1" s="6" t="s">
        <v>29</v>
      </c>
      <c r="N1" s="6" t="s">
        <v>357</v>
      </c>
      <c r="O1" s="6" t="s">
        <v>22</v>
      </c>
      <c r="P1" s="6" t="s">
        <v>19</v>
      </c>
      <c r="Q1" s="6" t="s">
        <v>23</v>
      </c>
      <c r="R1" s="6" t="s">
        <v>16</v>
      </c>
      <c r="S1" s="10"/>
      <c r="T1" s="10"/>
      <c r="U1" s="10"/>
      <c r="V1" s="10"/>
      <c r="W1" s="10"/>
      <c r="X1" s="10"/>
    </row>
    <row r="2" spans="1:24" x14ac:dyDescent="0.25">
      <c r="A2" s="11" t="s">
        <v>25</v>
      </c>
      <c r="B2" s="11" t="s">
        <v>32</v>
      </c>
      <c r="C2" s="12" t="s">
        <v>18</v>
      </c>
      <c r="D2" s="13">
        <v>553919</v>
      </c>
      <c r="E2" s="14">
        <v>45230.824026273149</v>
      </c>
      <c r="F2" s="15">
        <f t="shared" ref="F2:F6" si="0">SUM(L2:R2)</f>
        <v>22.5</v>
      </c>
      <c r="G2" s="12" t="s">
        <v>44</v>
      </c>
      <c r="H2" s="16">
        <v>39</v>
      </c>
      <c r="I2" s="12" t="s">
        <v>346</v>
      </c>
      <c r="J2" s="12" t="s">
        <v>2</v>
      </c>
      <c r="K2" s="12" t="s">
        <v>2</v>
      </c>
      <c r="L2" s="17">
        <v>0</v>
      </c>
      <c r="M2" s="17">
        <v>0</v>
      </c>
      <c r="N2" s="17">
        <v>0</v>
      </c>
      <c r="O2" s="17">
        <v>6</v>
      </c>
      <c r="P2" s="17">
        <v>3</v>
      </c>
      <c r="Q2" s="17">
        <v>12</v>
      </c>
      <c r="R2" s="17">
        <v>1.5</v>
      </c>
    </row>
    <row r="3" spans="1:24" x14ac:dyDescent="0.25">
      <c r="A3" s="11" t="s">
        <v>25</v>
      </c>
      <c r="B3" s="11" t="s">
        <v>32</v>
      </c>
      <c r="C3" s="12" t="s">
        <v>18</v>
      </c>
      <c r="D3" s="13">
        <v>548006</v>
      </c>
      <c r="E3" s="14">
        <v>45220.474620648143</v>
      </c>
      <c r="F3" s="15">
        <f t="shared" si="0"/>
        <v>22.5</v>
      </c>
      <c r="G3" s="12" t="s">
        <v>42</v>
      </c>
      <c r="H3" s="16">
        <v>37</v>
      </c>
      <c r="I3" s="12" t="s">
        <v>346</v>
      </c>
      <c r="J3" s="12" t="s">
        <v>2</v>
      </c>
      <c r="K3" s="12" t="s">
        <v>2</v>
      </c>
      <c r="L3" s="17">
        <v>0</v>
      </c>
      <c r="M3" s="17">
        <v>0</v>
      </c>
      <c r="N3" s="17">
        <v>0</v>
      </c>
      <c r="O3" s="17">
        <v>6</v>
      </c>
      <c r="P3" s="17">
        <v>3</v>
      </c>
      <c r="Q3" s="17">
        <v>12</v>
      </c>
      <c r="R3" s="17">
        <v>1.5</v>
      </c>
    </row>
    <row r="4" spans="1:24" x14ac:dyDescent="0.25">
      <c r="A4" s="11" t="s">
        <v>25</v>
      </c>
      <c r="B4" s="11" t="s">
        <v>32</v>
      </c>
      <c r="C4" s="12" t="s">
        <v>18</v>
      </c>
      <c r="D4" s="13">
        <v>547353</v>
      </c>
      <c r="E4" s="14">
        <v>45218.721496967592</v>
      </c>
      <c r="F4" s="15">
        <f t="shared" si="0"/>
        <v>22.5</v>
      </c>
      <c r="G4" s="12" t="s">
        <v>43</v>
      </c>
      <c r="H4" s="16">
        <v>34</v>
      </c>
      <c r="I4" s="12" t="s">
        <v>346</v>
      </c>
      <c r="J4" s="12" t="s">
        <v>2</v>
      </c>
      <c r="K4" s="12" t="s">
        <v>2</v>
      </c>
      <c r="L4" s="17">
        <v>0</v>
      </c>
      <c r="M4" s="17">
        <v>0</v>
      </c>
      <c r="N4" s="17">
        <v>0</v>
      </c>
      <c r="O4" s="17">
        <v>6</v>
      </c>
      <c r="P4" s="17">
        <v>3</v>
      </c>
      <c r="Q4" s="17">
        <v>12</v>
      </c>
      <c r="R4" s="17">
        <v>1.5</v>
      </c>
    </row>
    <row r="5" spans="1:24" x14ac:dyDescent="0.25">
      <c r="A5" s="11" t="s">
        <v>25</v>
      </c>
      <c r="B5" s="11" t="s">
        <v>32</v>
      </c>
      <c r="C5" s="12" t="s">
        <v>18</v>
      </c>
      <c r="D5" s="13">
        <v>547829</v>
      </c>
      <c r="E5" s="14">
        <v>45219.720754479167</v>
      </c>
      <c r="F5" s="15">
        <f t="shared" si="0"/>
        <v>21.7</v>
      </c>
      <c r="G5" s="12" t="s">
        <v>65</v>
      </c>
      <c r="H5" s="16">
        <v>45</v>
      </c>
      <c r="I5" s="12" t="s">
        <v>346</v>
      </c>
      <c r="J5" s="12" t="s">
        <v>2</v>
      </c>
      <c r="K5" s="12" t="s">
        <v>2</v>
      </c>
      <c r="L5" s="17">
        <v>0</v>
      </c>
      <c r="M5" s="17">
        <v>0</v>
      </c>
      <c r="N5" s="17">
        <v>0</v>
      </c>
      <c r="O5" s="17">
        <v>6</v>
      </c>
      <c r="P5" s="17">
        <v>3</v>
      </c>
      <c r="Q5" s="17">
        <v>12</v>
      </c>
      <c r="R5" s="17">
        <v>0.7</v>
      </c>
    </row>
    <row r="6" spans="1:24" x14ac:dyDescent="0.25">
      <c r="A6" s="11" t="s">
        <v>25</v>
      </c>
      <c r="B6" s="11" t="s">
        <v>32</v>
      </c>
      <c r="C6" s="12" t="s">
        <v>18</v>
      </c>
      <c r="D6" s="13">
        <v>553764</v>
      </c>
      <c r="E6" s="14">
        <v>45230.739208136569</v>
      </c>
      <c r="F6" s="15">
        <f t="shared" si="0"/>
        <v>21.2</v>
      </c>
      <c r="G6" s="12" t="s">
        <v>69</v>
      </c>
      <c r="H6" s="16">
        <v>34</v>
      </c>
      <c r="I6" s="12" t="s">
        <v>346</v>
      </c>
      <c r="J6" s="12" t="s">
        <v>2</v>
      </c>
      <c r="K6" s="12" t="s">
        <v>2</v>
      </c>
      <c r="L6" s="17">
        <v>0</v>
      </c>
      <c r="M6" s="17">
        <v>0</v>
      </c>
      <c r="N6" s="17">
        <v>0</v>
      </c>
      <c r="O6" s="17">
        <v>6</v>
      </c>
      <c r="P6" s="17">
        <v>3</v>
      </c>
      <c r="Q6" s="17">
        <v>12</v>
      </c>
      <c r="R6" s="17">
        <v>0.2</v>
      </c>
    </row>
    <row r="7" spans="1:24" x14ac:dyDescent="0.25">
      <c r="A7" s="11" t="s">
        <v>25</v>
      </c>
      <c r="B7" s="11" t="s">
        <v>32</v>
      </c>
      <c r="C7" s="12" t="s">
        <v>18</v>
      </c>
      <c r="D7" s="13">
        <v>553382</v>
      </c>
      <c r="E7" s="14">
        <v>45230.575816377313</v>
      </c>
      <c r="F7" s="15">
        <f t="shared" ref="F7:F10" si="1">SUM(L7:R7)</f>
        <v>19.5</v>
      </c>
      <c r="G7" s="12" t="s">
        <v>84</v>
      </c>
      <c r="H7" s="16">
        <v>36</v>
      </c>
      <c r="I7" s="12" t="s">
        <v>346</v>
      </c>
      <c r="J7" s="12" t="s">
        <v>2</v>
      </c>
      <c r="K7" s="12" t="s">
        <v>2</v>
      </c>
      <c r="L7" s="17">
        <v>0</v>
      </c>
      <c r="M7" s="17">
        <v>0</v>
      </c>
      <c r="N7" s="17">
        <v>0</v>
      </c>
      <c r="O7" s="17">
        <v>6</v>
      </c>
      <c r="P7" s="17">
        <v>0</v>
      </c>
      <c r="Q7" s="17">
        <v>12</v>
      </c>
      <c r="R7" s="17">
        <v>1.5</v>
      </c>
    </row>
    <row r="8" spans="1:24" x14ac:dyDescent="0.25">
      <c r="A8" s="11" t="s">
        <v>25</v>
      </c>
      <c r="B8" s="11" t="s">
        <v>32</v>
      </c>
      <c r="C8" s="12" t="s">
        <v>18</v>
      </c>
      <c r="D8" s="13">
        <v>553694</v>
      </c>
      <c r="E8" s="14">
        <v>45230.710862407403</v>
      </c>
      <c r="F8" s="15">
        <f t="shared" si="1"/>
        <v>18.2</v>
      </c>
      <c r="G8" s="12" t="s">
        <v>95</v>
      </c>
      <c r="H8" s="16">
        <v>34</v>
      </c>
      <c r="I8" s="12" t="s">
        <v>346</v>
      </c>
      <c r="J8" s="12" t="s">
        <v>2</v>
      </c>
      <c r="K8" s="12" t="s">
        <v>2</v>
      </c>
      <c r="L8" s="17">
        <v>0</v>
      </c>
      <c r="M8" s="17">
        <v>0</v>
      </c>
      <c r="N8" s="17">
        <v>0</v>
      </c>
      <c r="O8" s="17">
        <v>6</v>
      </c>
      <c r="P8" s="17">
        <v>0</v>
      </c>
      <c r="Q8" s="17">
        <v>12</v>
      </c>
      <c r="R8" s="17">
        <v>0.2</v>
      </c>
    </row>
    <row r="9" spans="1:24" x14ac:dyDescent="0.25">
      <c r="A9" s="11" t="s">
        <v>25</v>
      </c>
      <c r="B9" s="11" t="s">
        <v>32</v>
      </c>
      <c r="C9" s="12" t="s">
        <v>20</v>
      </c>
      <c r="D9" s="13">
        <v>553695</v>
      </c>
      <c r="E9" s="14">
        <v>45230.710894884258</v>
      </c>
      <c r="F9" s="15">
        <f t="shared" si="1"/>
        <v>18.2</v>
      </c>
      <c r="G9" s="12" t="s">
        <v>95</v>
      </c>
      <c r="H9" s="16">
        <v>34</v>
      </c>
      <c r="I9" s="12" t="s">
        <v>346</v>
      </c>
      <c r="J9" s="12" t="s">
        <v>2</v>
      </c>
      <c r="K9" s="12" t="s">
        <v>2</v>
      </c>
      <c r="L9" s="17">
        <v>0</v>
      </c>
      <c r="M9" s="17">
        <v>0</v>
      </c>
      <c r="N9" s="17">
        <v>0</v>
      </c>
      <c r="O9" s="17">
        <v>6</v>
      </c>
      <c r="P9" s="17">
        <v>0</v>
      </c>
      <c r="Q9" s="17">
        <v>12</v>
      </c>
      <c r="R9" s="17">
        <v>0.2</v>
      </c>
    </row>
    <row r="10" spans="1:24" x14ac:dyDescent="0.25">
      <c r="A10" s="11" t="s">
        <v>25</v>
      </c>
      <c r="B10" s="11" t="s">
        <v>32</v>
      </c>
      <c r="C10" s="12" t="s">
        <v>18</v>
      </c>
      <c r="D10" s="13">
        <v>552903</v>
      </c>
      <c r="E10" s="14">
        <v>45230.083789004631</v>
      </c>
      <c r="F10" s="15">
        <f t="shared" si="1"/>
        <v>17.7</v>
      </c>
      <c r="G10" s="12" t="s">
        <v>102</v>
      </c>
      <c r="H10" s="16">
        <v>37</v>
      </c>
      <c r="I10" s="12" t="s">
        <v>346</v>
      </c>
      <c r="J10" s="12" t="s">
        <v>2</v>
      </c>
      <c r="K10" s="12" t="s">
        <v>2</v>
      </c>
      <c r="L10" s="17">
        <v>0</v>
      </c>
      <c r="M10" s="17">
        <v>0</v>
      </c>
      <c r="N10" s="17">
        <v>0</v>
      </c>
      <c r="O10" s="17">
        <v>6</v>
      </c>
      <c r="P10" s="17">
        <v>3</v>
      </c>
      <c r="Q10" s="17">
        <v>7.2</v>
      </c>
      <c r="R10" s="17">
        <v>1.5</v>
      </c>
    </row>
    <row r="11" spans="1:24" x14ac:dyDescent="0.25">
      <c r="A11" s="11" t="s">
        <v>25</v>
      </c>
      <c r="B11" s="11" t="s">
        <v>32</v>
      </c>
      <c r="C11" s="12" t="s">
        <v>18</v>
      </c>
      <c r="D11" s="13">
        <v>550205</v>
      </c>
      <c r="E11" s="14">
        <v>45224.916061701384</v>
      </c>
      <c r="F11" s="15">
        <f t="shared" ref="F11:F13" si="2">SUM(L11:R11)</f>
        <v>16.7</v>
      </c>
      <c r="G11" s="12" t="s">
        <v>112</v>
      </c>
      <c r="H11" s="16">
        <v>30</v>
      </c>
      <c r="I11" s="12" t="s">
        <v>346</v>
      </c>
      <c r="J11" s="12" t="s">
        <v>2</v>
      </c>
      <c r="K11" s="12" t="s">
        <v>2</v>
      </c>
      <c r="L11" s="17">
        <v>0</v>
      </c>
      <c r="M11" s="17">
        <v>0</v>
      </c>
      <c r="N11" s="17">
        <v>0</v>
      </c>
      <c r="O11" s="17">
        <v>6</v>
      </c>
      <c r="P11" s="17">
        <v>0</v>
      </c>
      <c r="Q11" s="17">
        <v>9.1999999999999993</v>
      </c>
      <c r="R11" s="17">
        <v>1.5</v>
      </c>
    </row>
    <row r="12" spans="1:24" x14ac:dyDescent="0.25">
      <c r="A12" s="11" t="s">
        <v>25</v>
      </c>
      <c r="B12" s="11" t="s">
        <v>32</v>
      </c>
      <c r="C12" s="12" t="s">
        <v>18</v>
      </c>
      <c r="D12" s="13">
        <v>549364</v>
      </c>
      <c r="E12" s="14">
        <v>45223.774464108792</v>
      </c>
      <c r="F12" s="15">
        <f t="shared" si="2"/>
        <v>16.599999999999998</v>
      </c>
      <c r="G12" s="12" t="s">
        <v>113</v>
      </c>
      <c r="H12" s="16">
        <v>39</v>
      </c>
      <c r="I12" s="12" t="s">
        <v>346</v>
      </c>
      <c r="J12" s="12" t="s">
        <v>2</v>
      </c>
      <c r="K12" s="12" t="s">
        <v>2</v>
      </c>
      <c r="L12" s="17">
        <v>0</v>
      </c>
      <c r="M12" s="17">
        <v>0</v>
      </c>
      <c r="N12" s="17">
        <v>0</v>
      </c>
      <c r="O12" s="17">
        <v>6</v>
      </c>
      <c r="P12" s="17">
        <v>3</v>
      </c>
      <c r="Q12" s="17">
        <v>7.2</v>
      </c>
      <c r="R12" s="17">
        <v>0.4</v>
      </c>
    </row>
    <row r="13" spans="1:24" x14ac:dyDescent="0.25">
      <c r="A13" s="11" t="s">
        <v>25</v>
      </c>
      <c r="B13" s="11" t="s">
        <v>32</v>
      </c>
      <c r="C13" s="12" t="s">
        <v>18</v>
      </c>
      <c r="D13" s="13">
        <v>549529</v>
      </c>
      <c r="E13" s="14">
        <v>45223.970229444443</v>
      </c>
      <c r="F13" s="15">
        <f t="shared" si="2"/>
        <v>15.9</v>
      </c>
      <c r="G13" s="12" t="s">
        <v>129</v>
      </c>
      <c r="H13" s="16">
        <v>33</v>
      </c>
      <c r="I13" s="12" t="s">
        <v>346</v>
      </c>
      <c r="J13" s="12" t="s">
        <v>2</v>
      </c>
      <c r="K13" s="12" t="s">
        <v>2</v>
      </c>
      <c r="L13" s="17">
        <v>0</v>
      </c>
      <c r="M13" s="17">
        <v>0</v>
      </c>
      <c r="N13" s="17">
        <v>0</v>
      </c>
      <c r="O13" s="17">
        <v>6</v>
      </c>
      <c r="P13" s="17">
        <v>3</v>
      </c>
      <c r="Q13" s="17">
        <v>5.4</v>
      </c>
      <c r="R13" s="17">
        <v>1.5</v>
      </c>
    </row>
    <row r="14" spans="1:24" x14ac:dyDescent="0.25">
      <c r="A14" s="11" t="s">
        <v>25</v>
      </c>
      <c r="B14" s="11" t="s">
        <v>32</v>
      </c>
      <c r="C14" s="12" t="s">
        <v>18</v>
      </c>
      <c r="D14" s="13">
        <v>549568</v>
      </c>
      <c r="E14" s="14">
        <v>45224.043250833332</v>
      </c>
      <c r="F14" s="15">
        <f t="shared" ref="F14:F16" si="3">SUM(L14:R14)</f>
        <v>12.9</v>
      </c>
      <c r="G14" s="12" t="s">
        <v>174</v>
      </c>
      <c r="H14" s="16">
        <v>30</v>
      </c>
      <c r="I14" s="12" t="s">
        <v>346</v>
      </c>
      <c r="J14" s="12" t="s">
        <v>2</v>
      </c>
      <c r="K14" s="12" t="s">
        <v>2</v>
      </c>
      <c r="L14" s="17">
        <v>0</v>
      </c>
      <c r="M14" s="17">
        <v>0</v>
      </c>
      <c r="N14" s="17">
        <v>0</v>
      </c>
      <c r="O14" s="17">
        <v>6</v>
      </c>
      <c r="P14" s="17">
        <v>3</v>
      </c>
      <c r="Q14" s="17">
        <v>2.4</v>
      </c>
      <c r="R14" s="17">
        <v>1.5</v>
      </c>
    </row>
    <row r="15" spans="1:24" x14ac:dyDescent="0.25">
      <c r="A15" s="11" t="s">
        <v>25</v>
      </c>
      <c r="B15" s="11" t="s">
        <v>32</v>
      </c>
      <c r="C15" s="12" t="s">
        <v>18</v>
      </c>
      <c r="D15" s="13">
        <v>552832</v>
      </c>
      <c r="E15" s="14">
        <v>45229.936515810186</v>
      </c>
      <c r="F15" s="15">
        <f t="shared" si="3"/>
        <v>12.5</v>
      </c>
      <c r="G15" s="12" t="s">
        <v>179</v>
      </c>
      <c r="H15" s="16">
        <v>25</v>
      </c>
      <c r="I15" s="12" t="s">
        <v>346</v>
      </c>
      <c r="J15" s="12" t="s">
        <v>2</v>
      </c>
      <c r="K15" s="12" t="s">
        <v>2</v>
      </c>
      <c r="L15" s="17">
        <v>0</v>
      </c>
      <c r="M15" s="17">
        <v>0</v>
      </c>
      <c r="N15" s="17">
        <v>0</v>
      </c>
      <c r="O15" s="17">
        <v>6</v>
      </c>
      <c r="P15" s="17">
        <v>3</v>
      </c>
      <c r="Q15" s="17">
        <v>2</v>
      </c>
      <c r="R15" s="17">
        <v>1.5</v>
      </c>
    </row>
    <row r="16" spans="1:24" x14ac:dyDescent="0.25">
      <c r="A16" s="11" t="s">
        <v>25</v>
      </c>
      <c r="B16" s="11" t="s">
        <v>32</v>
      </c>
      <c r="C16" s="12" t="s">
        <v>18</v>
      </c>
      <c r="D16" s="13">
        <v>552777</v>
      </c>
      <c r="E16" s="14">
        <v>45229.905609293979</v>
      </c>
      <c r="F16" s="15">
        <f t="shared" si="3"/>
        <v>11.9</v>
      </c>
      <c r="G16" s="12" t="s">
        <v>190</v>
      </c>
      <c r="H16" s="16">
        <v>27</v>
      </c>
      <c r="I16" s="12" t="s">
        <v>346</v>
      </c>
      <c r="J16" s="12" t="s">
        <v>2</v>
      </c>
      <c r="K16" s="12" t="s">
        <v>2</v>
      </c>
      <c r="L16" s="17">
        <v>0</v>
      </c>
      <c r="M16" s="17">
        <v>0</v>
      </c>
      <c r="N16" s="17">
        <v>0</v>
      </c>
      <c r="O16" s="17">
        <v>6</v>
      </c>
      <c r="P16" s="17">
        <v>3</v>
      </c>
      <c r="Q16" s="17">
        <v>2</v>
      </c>
      <c r="R16" s="17">
        <v>0.9</v>
      </c>
    </row>
    <row r="17" spans="1:18" x14ac:dyDescent="0.25">
      <c r="A17" s="11" t="s">
        <v>25</v>
      </c>
      <c r="B17" s="11" t="s">
        <v>32</v>
      </c>
      <c r="C17" s="12" t="s">
        <v>18</v>
      </c>
      <c r="D17" s="13">
        <v>550040</v>
      </c>
      <c r="E17" s="14">
        <v>45224.690374178237</v>
      </c>
      <c r="F17" s="15">
        <f t="shared" ref="F17:F18" si="4">SUM(L17:R17)</f>
        <v>9.5</v>
      </c>
      <c r="G17" s="12" t="s">
        <v>240</v>
      </c>
      <c r="H17" s="16">
        <v>30</v>
      </c>
      <c r="I17" s="12" t="s">
        <v>346</v>
      </c>
      <c r="J17" s="12" t="s">
        <v>2</v>
      </c>
      <c r="K17" s="12" t="s">
        <v>2</v>
      </c>
      <c r="L17" s="17">
        <v>0</v>
      </c>
      <c r="M17" s="17">
        <v>0</v>
      </c>
      <c r="N17" s="17">
        <v>0</v>
      </c>
      <c r="O17" s="17">
        <v>6</v>
      </c>
      <c r="P17" s="17">
        <v>0</v>
      </c>
      <c r="Q17" s="17">
        <v>2.4</v>
      </c>
      <c r="R17" s="17">
        <v>1.1000000000000001</v>
      </c>
    </row>
    <row r="18" spans="1:18" x14ac:dyDescent="0.25">
      <c r="A18" s="11" t="s">
        <v>25</v>
      </c>
      <c r="B18" s="11" t="s">
        <v>32</v>
      </c>
      <c r="C18" s="12" t="s">
        <v>18</v>
      </c>
      <c r="D18" s="13">
        <v>552772</v>
      </c>
      <c r="E18" s="14">
        <v>45229.894504456017</v>
      </c>
      <c r="F18" s="15">
        <f t="shared" si="4"/>
        <v>8.6999999999999993</v>
      </c>
      <c r="G18" s="12" t="s">
        <v>258</v>
      </c>
      <c r="H18" s="16">
        <v>25</v>
      </c>
      <c r="I18" s="12" t="s">
        <v>346</v>
      </c>
      <c r="J18" s="12" t="s">
        <v>2</v>
      </c>
      <c r="K18" s="12" t="s">
        <v>2</v>
      </c>
      <c r="L18" s="17">
        <v>0</v>
      </c>
      <c r="M18" s="17">
        <v>0</v>
      </c>
      <c r="N18" s="17">
        <v>0</v>
      </c>
      <c r="O18" s="17">
        <v>6</v>
      </c>
      <c r="P18" s="17">
        <v>0</v>
      </c>
      <c r="Q18" s="17">
        <v>1.2</v>
      </c>
      <c r="R18" s="17">
        <v>1.5</v>
      </c>
    </row>
  </sheetData>
  <autoFilter ref="A1:R18"/>
  <sortState ref="A2:Q137">
    <sortCondition descending="1" ref="F2:F137"/>
    <sortCondition descending="1" ref="L2:L137"/>
    <sortCondition descending="1" ref="O2:O137"/>
    <sortCondition descending="1" ref="N2:N137"/>
    <sortCondition descending="1" ref="M2:M137"/>
    <sortCondition ref="E2:E137"/>
  </sortState>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workbookViewId="0">
      <selection activeCell="G2" sqref="G2:G14"/>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43.140625" bestFit="1" customWidth="1"/>
    <col min="8" max="8" width="11" style="7" bestFit="1" customWidth="1"/>
    <col min="9" max="9" width="54.28515625" bestFit="1" customWidth="1"/>
    <col min="10" max="10" width="18.7109375" bestFit="1" customWidth="1"/>
    <col min="11" max="11" width="14.5703125" bestFit="1" customWidth="1"/>
    <col min="12" max="12" width="17.7109375" bestFit="1" customWidth="1"/>
    <col min="13" max="13" width="28.140625" bestFit="1" customWidth="1"/>
    <col min="14" max="14" width="25.7109375" bestFit="1" customWidth="1"/>
    <col min="15" max="15" width="28" bestFit="1" customWidth="1"/>
    <col min="16" max="16" width="31" bestFit="1" customWidth="1"/>
    <col min="17" max="17" width="30.7109375" bestFit="1" customWidth="1"/>
    <col min="18" max="18" width="32.28515625" bestFit="1" customWidth="1"/>
    <col min="19" max="22" width="11.140625" bestFit="1" customWidth="1"/>
    <col min="23" max="24" width="11.140625" customWidth="1"/>
    <col min="25" max="25" width="58.140625" bestFit="1" customWidth="1"/>
    <col min="27" max="27" width="10.7109375" bestFit="1" customWidth="1"/>
    <col min="29" max="29" width="10.7109375" bestFit="1" customWidth="1"/>
    <col min="31" max="31" width="10.7109375" bestFit="1" customWidth="1"/>
  </cols>
  <sheetData>
    <row r="1" spans="1:24" s="7" customFormat="1" ht="60" x14ac:dyDescent="0.25">
      <c r="A1" s="6" t="s">
        <v>3</v>
      </c>
      <c r="B1" s="6" t="s">
        <v>0</v>
      </c>
      <c r="C1" s="6" t="s">
        <v>4</v>
      </c>
      <c r="D1" s="6" t="s">
        <v>5</v>
      </c>
      <c r="E1" s="6" t="s">
        <v>6</v>
      </c>
      <c r="F1" s="8" t="s">
        <v>17</v>
      </c>
      <c r="G1" s="6" t="s">
        <v>7</v>
      </c>
      <c r="H1" s="6" t="s">
        <v>30</v>
      </c>
      <c r="I1" s="6" t="s">
        <v>8</v>
      </c>
      <c r="J1" s="6" t="s">
        <v>10</v>
      </c>
      <c r="K1" s="6" t="s">
        <v>9</v>
      </c>
      <c r="L1" s="6" t="s">
        <v>15</v>
      </c>
      <c r="M1" s="6" t="s">
        <v>29</v>
      </c>
      <c r="N1" s="6" t="s">
        <v>357</v>
      </c>
      <c r="O1" s="6" t="s">
        <v>22</v>
      </c>
      <c r="P1" s="6" t="s">
        <v>19</v>
      </c>
      <c r="Q1" s="6" t="s">
        <v>23</v>
      </c>
      <c r="R1" s="6" t="s">
        <v>16</v>
      </c>
      <c r="S1" s="10"/>
      <c r="T1" s="10"/>
      <c r="U1" s="10"/>
      <c r="V1" s="10"/>
      <c r="W1" s="10"/>
      <c r="X1" s="10"/>
    </row>
    <row r="2" spans="1:24" x14ac:dyDescent="0.25">
      <c r="A2" s="11" t="s">
        <v>25</v>
      </c>
      <c r="B2" s="11" t="s">
        <v>32</v>
      </c>
      <c r="C2" s="12" t="s">
        <v>18</v>
      </c>
      <c r="D2" s="13">
        <v>549867</v>
      </c>
      <c r="E2" s="14">
        <v>45224.568619120371</v>
      </c>
      <c r="F2" s="15">
        <f t="shared" ref="F2:F15" si="0">SUM(L2:R2)</f>
        <v>22.5</v>
      </c>
      <c r="G2" s="12" t="s">
        <v>116</v>
      </c>
      <c r="H2" s="16">
        <v>35</v>
      </c>
      <c r="I2" s="12" t="s">
        <v>350</v>
      </c>
      <c r="J2" s="12" t="s">
        <v>2</v>
      </c>
      <c r="K2" s="12" t="s">
        <v>2</v>
      </c>
      <c r="L2" s="17">
        <v>0</v>
      </c>
      <c r="M2" s="17">
        <v>0</v>
      </c>
      <c r="N2" s="17">
        <v>6</v>
      </c>
      <c r="O2" s="17">
        <v>0</v>
      </c>
      <c r="P2" s="17">
        <v>3</v>
      </c>
      <c r="Q2" s="17">
        <v>12</v>
      </c>
      <c r="R2" s="17">
        <v>1.5</v>
      </c>
    </row>
    <row r="3" spans="1:24" x14ac:dyDescent="0.25">
      <c r="A3" s="11" t="s">
        <v>25</v>
      </c>
      <c r="B3" s="11" t="s">
        <v>32</v>
      </c>
      <c r="C3" s="12" t="s">
        <v>18</v>
      </c>
      <c r="D3" s="13">
        <v>554114</v>
      </c>
      <c r="E3" s="14">
        <v>45230.983790208331</v>
      </c>
      <c r="F3" s="15">
        <f t="shared" si="0"/>
        <v>20.100000000000001</v>
      </c>
      <c r="G3" s="12" t="s">
        <v>147</v>
      </c>
      <c r="H3" s="16">
        <v>39</v>
      </c>
      <c r="I3" s="12" t="s">
        <v>350</v>
      </c>
      <c r="J3" s="12" t="s">
        <v>2</v>
      </c>
      <c r="K3" s="12" t="s">
        <v>2</v>
      </c>
      <c r="L3" s="17">
        <v>0</v>
      </c>
      <c r="M3" s="17">
        <v>0</v>
      </c>
      <c r="N3" s="17">
        <v>6</v>
      </c>
      <c r="O3" s="17">
        <v>0</v>
      </c>
      <c r="P3" s="17">
        <v>3</v>
      </c>
      <c r="Q3" s="17">
        <v>9.6</v>
      </c>
      <c r="R3" s="17">
        <v>1.5</v>
      </c>
    </row>
    <row r="4" spans="1:24" x14ac:dyDescent="0.25">
      <c r="A4" s="11" t="s">
        <v>25</v>
      </c>
      <c r="B4" s="11" t="s">
        <v>32</v>
      </c>
      <c r="C4" s="12" t="s">
        <v>18</v>
      </c>
      <c r="D4" s="13">
        <v>553515</v>
      </c>
      <c r="E4" s="14">
        <v>45230.634521111111</v>
      </c>
      <c r="F4" s="15">
        <f t="shared" si="0"/>
        <v>19.5</v>
      </c>
      <c r="G4" s="12" t="s">
        <v>161</v>
      </c>
      <c r="H4" s="16">
        <v>35</v>
      </c>
      <c r="I4" s="12" t="s">
        <v>350</v>
      </c>
      <c r="J4" s="12" t="s">
        <v>2</v>
      </c>
      <c r="K4" s="12" t="s">
        <v>2</v>
      </c>
      <c r="L4" s="17">
        <v>0</v>
      </c>
      <c r="M4" s="17">
        <v>0</v>
      </c>
      <c r="N4" s="17">
        <v>6</v>
      </c>
      <c r="O4" s="17">
        <v>0</v>
      </c>
      <c r="P4" s="17">
        <v>0</v>
      </c>
      <c r="Q4" s="17">
        <v>12</v>
      </c>
      <c r="R4" s="17">
        <v>1.5</v>
      </c>
    </row>
    <row r="5" spans="1:24" x14ac:dyDescent="0.25">
      <c r="A5" s="11" t="s">
        <v>25</v>
      </c>
      <c r="B5" s="11" t="s">
        <v>32</v>
      </c>
      <c r="C5" s="12" t="s">
        <v>18</v>
      </c>
      <c r="D5" s="13">
        <v>552724</v>
      </c>
      <c r="E5" s="14">
        <v>45229.845294432867</v>
      </c>
      <c r="F5" s="15">
        <f t="shared" si="0"/>
        <v>19.5</v>
      </c>
      <c r="G5" s="12" t="s">
        <v>158</v>
      </c>
      <c r="H5" s="16">
        <v>34</v>
      </c>
      <c r="I5" s="12" t="s">
        <v>350</v>
      </c>
      <c r="J5" s="12" t="s">
        <v>2</v>
      </c>
      <c r="K5" s="12" t="s">
        <v>2</v>
      </c>
      <c r="L5" s="17">
        <v>0</v>
      </c>
      <c r="M5" s="17">
        <v>0</v>
      </c>
      <c r="N5" s="17">
        <v>6</v>
      </c>
      <c r="O5" s="17">
        <v>0</v>
      </c>
      <c r="P5" s="17">
        <v>0</v>
      </c>
      <c r="Q5" s="17">
        <v>12</v>
      </c>
      <c r="R5" s="17">
        <v>1.5</v>
      </c>
    </row>
    <row r="6" spans="1:24" x14ac:dyDescent="0.25">
      <c r="A6" s="11" t="s">
        <v>25</v>
      </c>
      <c r="B6" s="11" t="s">
        <v>32</v>
      </c>
      <c r="C6" s="12" t="s">
        <v>18</v>
      </c>
      <c r="D6" s="13">
        <v>553240</v>
      </c>
      <c r="E6" s="14">
        <v>45230.493892314815</v>
      </c>
      <c r="F6" s="15">
        <f t="shared" si="0"/>
        <v>15.9</v>
      </c>
      <c r="G6" s="12" t="s">
        <v>229</v>
      </c>
      <c r="H6" s="16">
        <v>33</v>
      </c>
      <c r="I6" s="12" t="s">
        <v>350</v>
      </c>
      <c r="J6" s="12" t="s">
        <v>2</v>
      </c>
      <c r="K6" s="12" t="s">
        <v>2</v>
      </c>
      <c r="L6" s="17">
        <v>0</v>
      </c>
      <c r="M6" s="17">
        <v>0</v>
      </c>
      <c r="N6" s="17">
        <v>6</v>
      </c>
      <c r="O6" s="17">
        <v>0</v>
      </c>
      <c r="P6" s="17">
        <v>3</v>
      </c>
      <c r="Q6" s="17">
        <v>5.4</v>
      </c>
      <c r="R6" s="17">
        <v>1.5</v>
      </c>
    </row>
    <row r="7" spans="1:24" x14ac:dyDescent="0.25">
      <c r="A7" s="11" t="s">
        <v>25</v>
      </c>
      <c r="B7" s="11" t="s">
        <v>32</v>
      </c>
      <c r="C7" s="12" t="s">
        <v>18</v>
      </c>
      <c r="D7" s="13">
        <v>549729</v>
      </c>
      <c r="E7" s="14">
        <v>45224.419920474538</v>
      </c>
      <c r="F7" s="15">
        <f t="shared" si="0"/>
        <v>14</v>
      </c>
      <c r="G7" s="12" t="s">
        <v>261</v>
      </c>
      <c r="H7" s="16">
        <v>34</v>
      </c>
      <c r="I7" s="12" t="s">
        <v>350</v>
      </c>
      <c r="J7" s="12" t="s">
        <v>2</v>
      </c>
      <c r="K7" s="12" t="s">
        <v>2</v>
      </c>
      <c r="L7" s="17">
        <v>0</v>
      </c>
      <c r="M7" s="17">
        <v>0</v>
      </c>
      <c r="N7" s="17">
        <v>6</v>
      </c>
      <c r="O7" s="17">
        <v>0</v>
      </c>
      <c r="P7" s="17">
        <v>0</v>
      </c>
      <c r="Q7" s="17">
        <v>8</v>
      </c>
      <c r="R7" s="17">
        <v>0</v>
      </c>
    </row>
    <row r="8" spans="1:24" x14ac:dyDescent="0.25">
      <c r="A8" s="11" t="s">
        <v>25</v>
      </c>
      <c r="B8" s="11" t="s">
        <v>32</v>
      </c>
      <c r="C8" s="12" t="s">
        <v>18</v>
      </c>
      <c r="D8" s="13">
        <v>554000</v>
      </c>
      <c r="E8" s="14">
        <v>45230.91434625</v>
      </c>
      <c r="F8" s="15">
        <f t="shared" si="0"/>
        <v>13.3</v>
      </c>
      <c r="G8" s="12" t="s">
        <v>278</v>
      </c>
      <c r="H8" s="16">
        <v>24</v>
      </c>
      <c r="I8" s="12" t="s">
        <v>350</v>
      </c>
      <c r="J8" s="12" t="s">
        <v>2</v>
      </c>
      <c r="K8" s="12" t="s">
        <v>2</v>
      </c>
      <c r="L8" s="17">
        <v>0</v>
      </c>
      <c r="M8" s="17">
        <v>0</v>
      </c>
      <c r="N8" s="17">
        <v>6</v>
      </c>
      <c r="O8" s="17">
        <v>0</v>
      </c>
      <c r="P8" s="17">
        <v>3</v>
      </c>
      <c r="Q8" s="17">
        <v>3.4</v>
      </c>
      <c r="R8" s="17">
        <v>0.9</v>
      </c>
    </row>
    <row r="9" spans="1:24" x14ac:dyDescent="0.25">
      <c r="A9" s="11" t="s">
        <v>25</v>
      </c>
      <c r="B9" s="11" t="s">
        <v>32</v>
      </c>
      <c r="C9" s="12" t="s">
        <v>18</v>
      </c>
      <c r="D9" s="13">
        <v>553772</v>
      </c>
      <c r="E9" s="14">
        <v>45230.741252268519</v>
      </c>
      <c r="F9" s="15">
        <f t="shared" si="0"/>
        <v>12.5</v>
      </c>
      <c r="G9" s="12" t="s">
        <v>177</v>
      </c>
      <c r="H9" s="16">
        <v>30</v>
      </c>
      <c r="I9" s="12" t="s">
        <v>350</v>
      </c>
      <c r="J9" s="12" t="s">
        <v>2</v>
      </c>
      <c r="K9" s="12" t="s">
        <v>2</v>
      </c>
      <c r="L9" s="17">
        <v>0</v>
      </c>
      <c r="M9" s="17">
        <v>0</v>
      </c>
      <c r="N9" s="17">
        <v>0</v>
      </c>
      <c r="O9" s="17">
        <v>0</v>
      </c>
      <c r="P9" s="17">
        <v>0</v>
      </c>
      <c r="Q9" s="17">
        <v>12</v>
      </c>
      <c r="R9" s="17">
        <v>0.5</v>
      </c>
    </row>
    <row r="10" spans="1:24" x14ac:dyDescent="0.25">
      <c r="A10" s="11" t="s">
        <v>25</v>
      </c>
      <c r="B10" s="11" t="s">
        <v>32</v>
      </c>
      <c r="C10" s="12" t="s">
        <v>11</v>
      </c>
      <c r="D10" s="13">
        <v>554125</v>
      </c>
      <c r="E10" s="14">
        <v>45230.991295983797</v>
      </c>
      <c r="F10" s="15">
        <f t="shared" si="0"/>
        <v>11.5</v>
      </c>
      <c r="G10" s="12" t="s">
        <v>309</v>
      </c>
      <c r="H10" s="16">
        <v>33</v>
      </c>
      <c r="I10" s="12" t="s">
        <v>350</v>
      </c>
      <c r="J10" s="12" t="s">
        <v>2</v>
      </c>
      <c r="K10" s="12" t="s">
        <v>2</v>
      </c>
      <c r="L10" s="17">
        <v>0</v>
      </c>
      <c r="M10" s="17">
        <v>0</v>
      </c>
      <c r="N10" s="17">
        <v>6</v>
      </c>
      <c r="O10" s="17">
        <v>0</v>
      </c>
      <c r="P10" s="17">
        <v>4</v>
      </c>
      <c r="Q10" s="17">
        <v>0</v>
      </c>
      <c r="R10" s="17">
        <v>1.5</v>
      </c>
    </row>
    <row r="11" spans="1:24" x14ac:dyDescent="0.25">
      <c r="A11" s="11" t="s">
        <v>25</v>
      </c>
      <c r="B11" s="11" t="s">
        <v>32</v>
      </c>
      <c r="C11" s="12" t="s">
        <v>18</v>
      </c>
      <c r="D11" s="13">
        <v>552834</v>
      </c>
      <c r="E11" s="14">
        <v>45229.937567974535</v>
      </c>
      <c r="F11" s="15">
        <f t="shared" si="0"/>
        <v>11.4</v>
      </c>
      <c r="G11" s="12" t="s">
        <v>310</v>
      </c>
      <c r="H11" s="16">
        <v>26</v>
      </c>
      <c r="I11" s="12" t="s">
        <v>350</v>
      </c>
      <c r="J11" s="12" t="s">
        <v>2</v>
      </c>
      <c r="K11" s="12" t="s">
        <v>2</v>
      </c>
      <c r="L11" s="17">
        <v>0</v>
      </c>
      <c r="M11" s="17">
        <v>0</v>
      </c>
      <c r="N11" s="17">
        <v>6</v>
      </c>
      <c r="O11" s="17">
        <v>0</v>
      </c>
      <c r="P11" s="17">
        <v>3</v>
      </c>
      <c r="Q11" s="17">
        <v>2.4</v>
      </c>
      <c r="R11" s="17">
        <v>0</v>
      </c>
    </row>
    <row r="12" spans="1:24" x14ac:dyDescent="0.25">
      <c r="A12" s="11" t="s">
        <v>25</v>
      </c>
      <c r="B12" s="11" t="s">
        <v>32</v>
      </c>
      <c r="C12" s="12" t="s">
        <v>18</v>
      </c>
      <c r="D12" s="13">
        <v>553910</v>
      </c>
      <c r="E12" s="14">
        <v>45230.82037991898</v>
      </c>
      <c r="F12" s="15">
        <f t="shared" si="0"/>
        <v>9.1999999999999993</v>
      </c>
      <c r="G12" s="12" t="s">
        <v>322</v>
      </c>
      <c r="H12" s="16">
        <v>28</v>
      </c>
      <c r="I12" s="12" t="s">
        <v>350</v>
      </c>
      <c r="J12" s="12" t="s">
        <v>2</v>
      </c>
      <c r="K12" s="12" t="s">
        <v>2</v>
      </c>
      <c r="L12" s="17">
        <v>0</v>
      </c>
      <c r="M12" s="17">
        <v>0</v>
      </c>
      <c r="N12" s="17">
        <v>6</v>
      </c>
      <c r="O12" s="17">
        <v>0</v>
      </c>
      <c r="P12" s="17">
        <v>0</v>
      </c>
      <c r="Q12" s="17">
        <v>3.2</v>
      </c>
      <c r="R12" s="17">
        <v>0</v>
      </c>
    </row>
    <row r="13" spans="1:24" x14ac:dyDescent="0.25">
      <c r="A13" s="11" t="s">
        <v>25</v>
      </c>
      <c r="B13" s="11" t="s">
        <v>32</v>
      </c>
      <c r="C13" s="12" t="s">
        <v>11</v>
      </c>
      <c r="D13" s="13">
        <v>549404</v>
      </c>
      <c r="E13" s="14">
        <v>45223.803104074075</v>
      </c>
      <c r="F13" s="15">
        <f t="shared" si="0"/>
        <v>9</v>
      </c>
      <c r="G13" s="12" t="s">
        <v>325</v>
      </c>
      <c r="H13" s="16">
        <v>36</v>
      </c>
      <c r="I13" s="12" t="s">
        <v>350</v>
      </c>
      <c r="J13" s="12" t="s">
        <v>2</v>
      </c>
      <c r="K13" s="12" t="s">
        <v>2</v>
      </c>
      <c r="L13" s="17">
        <v>0</v>
      </c>
      <c r="M13" s="17">
        <v>0</v>
      </c>
      <c r="N13" s="17">
        <v>6</v>
      </c>
      <c r="O13" s="17">
        <v>0</v>
      </c>
      <c r="P13" s="17">
        <v>3</v>
      </c>
      <c r="Q13" s="17">
        <v>0</v>
      </c>
      <c r="R13" s="17">
        <v>0</v>
      </c>
    </row>
    <row r="14" spans="1:24" x14ac:dyDescent="0.25">
      <c r="A14" s="11" t="s">
        <v>25</v>
      </c>
      <c r="B14" s="11" t="s">
        <v>32</v>
      </c>
      <c r="C14" s="12" t="s">
        <v>18</v>
      </c>
      <c r="D14" s="13">
        <v>553967</v>
      </c>
      <c r="E14" s="14">
        <v>45230.879392731476</v>
      </c>
      <c r="F14" s="15">
        <f t="shared" si="0"/>
        <v>7.4</v>
      </c>
      <c r="G14" s="12" t="s">
        <v>333</v>
      </c>
      <c r="H14" s="16">
        <v>24</v>
      </c>
      <c r="I14" s="12" t="s">
        <v>350</v>
      </c>
      <c r="J14" s="12" t="s">
        <v>2</v>
      </c>
      <c r="K14" s="12" t="s">
        <v>2</v>
      </c>
      <c r="L14" s="17">
        <v>0</v>
      </c>
      <c r="M14" s="17">
        <v>0</v>
      </c>
      <c r="N14" s="17">
        <v>6</v>
      </c>
      <c r="O14" s="17">
        <v>0</v>
      </c>
      <c r="P14" s="17">
        <v>0</v>
      </c>
      <c r="Q14" s="17">
        <v>1.4</v>
      </c>
      <c r="R14" s="17">
        <v>0</v>
      </c>
    </row>
    <row r="15" spans="1:24" x14ac:dyDescent="0.25">
      <c r="A15" s="11" t="s">
        <v>25</v>
      </c>
      <c r="B15" s="11" t="s">
        <v>32</v>
      </c>
      <c r="C15" s="12" t="s">
        <v>11</v>
      </c>
      <c r="D15" s="13">
        <v>549939</v>
      </c>
      <c r="E15" s="14">
        <v>45224.611383287032</v>
      </c>
      <c r="F15" s="15">
        <f t="shared" si="0"/>
        <v>6</v>
      </c>
      <c r="G15" s="12" t="s">
        <v>340</v>
      </c>
      <c r="H15" s="16">
        <v>30</v>
      </c>
      <c r="I15" s="12" t="s">
        <v>350</v>
      </c>
      <c r="J15" s="12" t="s">
        <v>2</v>
      </c>
      <c r="K15" s="12" t="s">
        <v>2</v>
      </c>
      <c r="L15" s="17">
        <v>0</v>
      </c>
      <c r="M15" s="17">
        <v>0</v>
      </c>
      <c r="N15" s="17">
        <v>6</v>
      </c>
      <c r="O15" s="17">
        <v>0</v>
      </c>
      <c r="P15" s="17">
        <v>0</v>
      </c>
      <c r="Q15" s="17">
        <v>0</v>
      </c>
      <c r="R15" s="17">
        <v>0</v>
      </c>
    </row>
  </sheetData>
  <autoFilter ref="A1:R15">
    <sortState ref="A2:R15">
      <sortCondition descending="1" ref="F2:F15"/>
      <sortCondition descending="1" ref="L2:L15"/>
      <sortCondition descending="1" ref="Q2:Q15"/>
      <sortCondition descending="1" ref="P2:P15"/>
      <sortCondition descending="1" ref="O2:O15"/>
      <sortCondition descending="1" ref="N2:N15"/>
      <sortCondition descending="1" ref="H2:H15"/>
      <sortCondition ref="E2:E15"/>
    </sortState>
  </autoFilter>
  <sortState ref="A2:Q53">
    <sortCondition descending="1" ref="F2:F53"/>
    <sortCondition descending="1" ref="L2:L53"/>
    <sortCondition descending="1" ref="O2:O53"/>
    <sortCondition descending="1" ref="N2:N53"/>
    <sortCondition descending="1" ref="M2:M53"/>
    <sortCondition ref="E2:E53"/>
  </sortState>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workbookViewId="0">
      <selection activeCell="F38" sqref="F38"/>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43.140625" bestFit="1" customWidth="1"/>
    <col min="8" max="8" width="11" style="7" bestFit="1" customWidth="1"/>
    <col min="9" max="9" width="54.28515625" bestFit="1" customWidth="1"/>
    <col min="10" max="10" width="18.7109375" bestFit="1" customWidth="1"/>
    <col min="11" max="11" width="14.5703125" bestFit="1" customWidth="1"/>
    <col min="12" max="12" width="17.7109375" bestFit="1" customWidth="1"/>
    <col min="13" max="13" width="28.140625" bestFit="1" customWidth="1"/>
    <col min="14" max="14" width="25.7109375" bestFit="1" customWidth="1"/>
    <col min="15" max="15" width="28" bestFit="1" customWidth="1"/>
    <col min="16" max="16" width="31" bestFit="1" customWidth="1"/>
    <col min="17" max="17" width="30.7109375" bestFit="1" customWidth="1"/>
    <col min="18" max="18" width="32.28515625" bestFit="1" customWidth="1"/>
    <col min="19" max="22" width="11.140625" bestFit="1" customWidth="1"/>
    <col min="23" max="24" width="11.140625" customWidth="1"/>
    <col min="25" max="25" width="58.140625" bestFit="1" customWidth="1"/>
    <col min="27" max="27" width="10.7109375" bestFit="1" customWidth="1"/>
    <col min="29" max="29" width="10.7109375" bestFit="1" customWidth="1"/>
    <col min="31" max="31" width="10.7109375" bestFit="1" customWidth="1"/>
  </cols>
  <sheetData>
    <row r="1" spans="1:24" s="7" customFormat="1" ht="60" x14ac:dyDescent="0.25">
      <c r="A1" s="6" t="s">
        <v>3</v>
      </c>
      <c r="B1" s="6" t="s">
        <v>0</v>
      </c>
      <c r="C1" s="6" t="s">
        <v>4</v>
      </c>
      <c r="D1" s="6" t="s">
        <v>5</v>
      </c>
      <c r="E1" s="6" t="s">
        <v>6</v>
      </c>
      <c r="F1" s="8" t="s">
        <v>17</v>
      </c>
      <c r="G1" s="6" t="s">
        <v>7</v>
      </c>
      <c r="H1" s="6" t="s">
        <v>30</v>
      </c>
      <c r="I1" s="6" t="s">
        <v>8</v>
      </c>
      <c r="J1" s="6" t="s">
        <v>10</v>
      </c>
      <c r="K1" s="6" t="s">
        <v>9</v>
      </c>
      <c r="L1" s="6" t="s">
        <v>15</v>
      </c>
      <c r="M1" s="6" t="s">
        <v>29</v>
      </c>
      <c r="N1" s="6" t="s">
        <v>357</v>
      </c>
      <c r="O1" s="6" t="s">
        <v>22</v>
      </c>
      <c r="P1" s="6" t="s">
        <v>19</v>
      </c>
      <c r="Q1" s="6" t="s">
        <v>23</v>
      </c>
      <c r="R1" s="6" t="s">
        <v>16</v>
      </c>
      <c r="S1" s="10"/>
      <c r="T1" s="10"/>
      <c r="U1" s="10"/>
      <c r="V1" s="10"/>
      <c r="W1" s="10"/>
      <c r="X1" s="10"/>
    </row>
    <row r="2" spans="1:24" x14ac:dyDescent="0.25">
      <c r="A2" s="11" t="s">
        <v>25</v>
      </c>
      <c r="B2" s="11" t="s">
        <v>32</v>
      </c>
      <c r="C2" s="12" t="s">
        <v>18</v>
      </c>
      <c r="D2" s="13">
        <v>549346</v>
      </c>
      <c r="E2" s="14">
        <v>45223.757750486111</v>
      </c>
      <c r="F2" s="15">
        <f t="shared" ref="F2:F5" si="0">SUM(L2:R2)</f>
        <v>22.5</v>
      </c>
      <c r="G2" s="12" t="s">
        <v>38</v>
      </c>
      <c r="H2" s="16">
        <v>37</v>
      </c>
      <c r="I2" s="12" t="s">
        <v>344</v>
      </c>
      <c r="J2" s="12" t="s">
        <v>2</v>
      </c>
      <c r="K2" s="12" t="s">
        <v>2</v>
      </c>
      <c r="L2" s="17">
        <v>0</v>
      </c>
      <c r="M2" s="17">
        <v>0</v>
      </c>
      <c r="N2" s="17">
        <v>0</v>
      </c>
      <c r="O2" s="17">
        <v>6</v>
      </c>
      <c r="P2" s="17">
        <v>3</v>
      </c>
      <c r="Q2" s="17">
        <v>12</v>
      </c>
      <c r="R2" s="17">
        <v>1.5</v>
      </c>
    </row>
    <row r="3" spans="1:24" x14ac:dyDescent="0.25">
      <c r="A3" s="11" t="s">
        <v>25</v>
      </c>
      <c r="B3" s="11" t="s">
        <v>32</v>
      </c>
      <c r="C3" s="12" t="s">
        <v>18</v>
      </c>
      <c r="D3" s="13">
        <v>552899</v>
      </c>
      <c r="E3" s="14">
        <v>45230.023981759259</v>
      </c>
      <c r="F3" s="15">
        <f t="shared" si="0"/>
        <v>22.5</v>
      </c>
      <c r="G3" s="12" t="s">
        <v>49</v>
      </c>
      <c r="H3" s="16">
        <v>36</v>
      </c>
      <c r="I3" s="12" t="s">
        <v>344</v>
      </c>
      <c r="J3" s="12" t="s">
        <v>2</v>
      </c>
      <c r="K3" s="12" t="s">
        <v>2</v>
      </c>
      <c r="L3" s="17">
        <v>0</v>
      </c>
      <c r="M3" s="17">
        <v>0</v>
      </c>
      <c r="N3" s="17">
        <v>0</v>
      </c>
      <c r="O3" s="17">
        <v>6</v>
      </c>
      <c r="P3" s="17">
        <v>3</v>
      </c>
      <c r="Q3" s="17">
        <v>12</v>
      </c>
      <c r="R3" s="17">
        <v>1.5</v>
      </c>
    </row>
    <row r="4" spans="1:24" x14ac:dyDescent="0.25">
      <c r="A4" s="11" t="s">
        <v>25</v>
      </c>
      <c r="B4" s="11" t="s">
        <v>32</v>
      </c>
      <c r="C4" s="12" t="s">
        <v>18</v>
      </c>
      <c r="D4" s="13">
        <v>549449</v>
      </c>
      <c r="E4" s="14">
        <v>45223.84207366898</v>
      </c>
      <c r="F4" s="15">
        <f t="shared" si="0"/>
        <v>22.3</v>
      </c>
      <c r="G4" s="12" t="s">
        <v>54</v>
      </c>
      <c r="H4" s="16">
        <v>33</v>
      </c>
      <c r="I4" s="12" t="s">
        <v>344</v>
      </c>
      <c r="J4" s="12" t="s">
        <v>2</v>
      </c>
      <c r="K4" s="12" t="s">
        <v>2</v>
      </c>
      <c r="L4" s="17">
        <v>0</v>
      </c>
      <c r="M4" s="17">
        <v>0</v>
      </c>
      <c r="N4" s="17">
        <v>0</v>
      </c>
      <c r="O4" s="17">
        <v>6</v>
      </c>
      <c r="P4" s="17">
        <v>3</v>
      </c>
      <c r="Q4" s="17">
        <v>12</v>
      </c>
      <c r="R4" s="17">
        <v>1.3</v>
      </c>
    </row>
    <row r="5" spans="1:24" s="18" customFormat="1" x14ac:dyDescent="0.25">
      <c r="A5" s="11" t="s">
        <v>25</v>
      </c>
      <c r="B5" s="11" t="s">
        <v>32</v>
      </c>
      <c r="C5" s="12" t="s">
        <v>18</v>
      </c>
      <c r="D5" s="13">
        <v>552324</v>
      </c>
      <c r="E5" s="14">
        <v>45229.635771817128</v>
      </c>
      <c r="F5" s="15">
        <f t="shared" si="0"/>
        <v>21.6</v>
      </c>
      <c r="G5" s="12" t="s">
        <v>67</v>
      </c>
      <c r="H5" s="16">
        <v>29</v>
      </c>
      <c r="I5" s="12" t="s">
        <v>344</v>
      </c>
      <c r="J5" s="12" t="s">
        <v>2</v>
      </c>
      <c r="K5" s="12" t="s">
        <v>2</v>
      </c>
      <c r="L5" s="17">
        <v>0</v>
      </c>
      <c r="M5" s="17">
        <v>0</v>
      </c>
      <c r="N5" s="17">
        <v>0</v>
      </c>
      <c r="O5" s="17">
        <v>6</v>
      </c>
      <c r="P5" s="17">
        <v>3</v>
      </c>
      <c r="Q5" s="17">
        <v>12</v>
      </c>
      <c r="R5" s="17">
        <v>0.6</v>
      </c>
      <c r="S5"/>
      <c r="T5"/>
      <c r="U5"/>
      <c r="V5"/>
      <c r="W5"/>
      <c r="X5"/>
    </row>
    <row r="6" spans="1:24" x14ac:dyDescent="0.25">
      <c r="A6" s="11" t="s">
        <v>25</v>
      </c>
      <c r="B6" s="11" t="s">
        <v>32</v>
      </c>
      <c r="C6" s="12" t="s">
        <v>18</v>
      </c>
      <c r="D6" s="13">
        <v>553680</v>
      </c>
      <c r="E6" s="14">
        <v>45230.703773912035</v>
      </c>
      <c r="F6" s="15">
        <f t="shared" ref="F6:F15" si="1">SUM(L6:R6)</f>
        <v>21</v>
      </c>
      <c r="G6" s="12" t="s">
        <v>71</v>
      </c>
      <c r="H6" s="16">
        <v>38</v>
      </c>
      <c r="I6" s="12" t="s">
        <v>344</v>
      </c>
      <c r="J6" s="12" t="s">
        <v>2</v>
      </c>
      <c r="K6" s="12" t="s">
        <v>2</v>
      </c>
      <c r="L6" s="17">
        <v>0</v>
      </c>
      <c r="M6" s="17">
        <v>0</v>
      </c>
      <c r="N6" s="17">
        <v>0</v>
      </c>
      <c r="O6" s="17">
        <v>6</v>
      </c>
      <c r="P6" s="17">
        <v>3</v>
      </c>
      <c r="Q6" s="17">
        <v>12</v>
      </c>
      <c r="R6" s="17">
        <v>0</v>
      </c>
    </row>
    <row r="7" spans="1:24" x14ac:dyDescent="0.25">
      <c r="A7" s="11" t="s">
        <v>25</v>
      </c>
      <c r="B7" s="11" t="s">
        <v>32</v>
      </c>
      <c r="C7" s="12" t="s">
        <v>18</v>
      </c>
      <c r="D7" s="13">
        <v>551832</v>
      </c>
      <c r="E7" s="14">
        <v>45229.452312407404</v>
      </c>
      <c r="F7" s="15">
        <f t="shared" si="1"/>
        <v>20.7</v>
      </c>
      <c r="G7" s="12" t="s">
        <v>75</v>
      </c>
      <c r="H7" s="16">
        <v>34</v>
      </c>
      <c r="I7" s="12" t="s">
        <v>344</v>
      </c>
      <c r="J7" s="12" t="s">
        <v>2</v>
      </c>
      <c r="K7" s="12" t="s">
        <v>2</v>
      </c>
      <c r="L7" s="17">
        <v>0</v>
      </c>
      <c r="M7" s="17">
        <v>0</v>
      </c>
      <c r="N7" s="17">
        <v>0</v>
      </c>
      <c r="O7" s="17">
        <v>6</v>
      </c>
      <c r="P7" s="17">
        <v>3</v>
      </c>
      <c r="Q7" s="17">
        <v>10.199999999999999</v>
      </c>
      <c r="R7" s="17">
        <v>1.5</v>
      </c>
    </row>
    <row r="8" spans="1:24" x14ac:dyDescent="0.25">
      <c r="A8" s="11" t="s">
        <v>25</v>
      </c>
      <c r="B8" s="11" t="s">
        <v>32</v>
      </c>
      <c r="C8" s="12" t="s">
        <v>18</v>
      </c>
      <c r="D8" s="13">
        <v>549418</v>
      </c>
      <c r="E8" s="14">
        <v>45223.809132650458</v>
      </c>
      <c r="F8" s="15">
        <f t="shared" si="1"/>
        <v>19.7</v>
      </c>
      <c r="G8" s="12" t="s">
        <v>82</v>
      </c>
      <c r="H8" s="16">
        <v>33</v>
      </c>
      <c r="I8" s="12" t="s">
        <v>344</v>
      </c>
      <c r="J8" s="12" t="s">
        <v>2</v>
      </c>
      <c r="K8" s="12" t="s">
        <v>2</v>
      </c>
      <c r="L8" s="17">
        <v>0</v>
      </c>
      <c r="M8" s="17">
        <v>0</v>
      </c>
      <c r="N8" s="17">
        <v>0</v>
      </c>
      <c r="O8" s="17">
        <v>6</v>
      </c>
      <c r="P8" s="17">
        <v>3</v>
      </c>
      <c r="Q8" s="17">
        <v>9.1999999999999993</v>
      </c>
      <c r="R8" s="17">
        <v>1.5</v>
      </c>
    </row>
    <row r="9" spans="1:24" x14ac:dyDescent="0.25">
      <c r="A9" s="11" t="s">
        <v>25</v>
      </c>
      <c r="B9" s="11" t="s">
        <v>32</v>
      </c>
      <c r="C9" s="12" t="s">
        <v>18</v>
      </c>
      <c r="D9" s="13">
        <v>552006</v>
      </c>
      <c r="E9" s="14">
        <v>45229.509182152775</v>
      </c>
      <c r="F9" s="15">
        <f t="shared" si="1"/>
        <v>19.600000000000001</v>
      </c>
      <c r="G9" s="12" t="s">
        <v>83</v>
      </c>
      <c r="H9" s="16">
        <v>33</v>
      </c>
      <c r="I9" s="12" t="s">
        <v>344</v>
      </c>
      <c r="J9" s="12" t="s">
        <v>2</v>
      </c>
      <c r="K9" s="12" t="s">
        <v>2</v>
      </c>
      <c r="L9" s="17">
        <v>0</v>
      </c>
      <c r="M9" s="17">
        <v>0</v>
      </c>
      <c r="N9" s="17">
        <v>0</v>
      </c>
      <c r="O9" s="17">
        <v>6</v>
      </c>
      <c r="P9" s="17">
        <v>3</v>
      </c>
      <c r="Q9" s="17">
        <v>9.6</v>
      </c>
      <c r="R9" s="17">
        <v>1</v>
      </c>
    </row>
    <row r="10" spans="1:24" x14ac:dyDescent="0.25">
      <c r="A10" s="11" t="s">
        <v>25</v>
      </c>
      <c r="B10" s="11" t="s">
        <v>32</v>
      </c>
      <c r="C10" s="12" t="s">
        <v>18</v>
      </c>
      <c r="D10" s="13">
        <v>553199</v>
      </c>
      <c r="E10" s="14">
        <v>45230.464764722223</v>
      </c>
      <c r="F10" s="15">
        <f t="shared" si="1"/>
        <v>19.5</v>
      </c>
      <c r="G10" s="12" t="s">
        <v>85</v>
      </c>
      <c r="H10" s="16">
        <v>56</v>
      </c>
      <c r="I10" s="12" t="s">
        <v>344</v>
      </c>
      <c r="J10" s="12" t="s">
        <v>2</v>
      </c>
      <c r="K10" s="12" t="s">
        <v>2</v>
      </c>
      <c r="L10" s="17">
        <v>0</v>
      </c>
      <c r="M10" s="17">
        <v>0</v>
      </c>
      <c r="N10" s="17">
        <v>0</v>
      </c>
      <c r="O10" s="17">
        <v>6</v>
      </c>
      <c r="P10" s="17">
        <v>0</v>
      </c>
      <c r="Q10" s="17">
        <v>12</v>
      </c>
      <c r="R10" s="17">
        <v>1.5</v>
      </c>
    </row>
    <row r="11" spans="1:24" x14ac:dyDescent="0.25">
      <c r="A11" s="11" t="s">
        <v>25</v>
      </c>
      <c r="B11" s="11" t="s">
        <v>32</v>
      </c>
      <c r="C11" s="12" t="s">
        <v>20</v>
      </c>
      <c r="D11" s="13">
        <v>553200</v>
      </c>
      <c r="E11" s="14">
        <v>45230.464768888887</v>
      </c>
      <c r="F11" s="15">
        <f t="shared" si="1"/>
        <v>19.5</v>
      </c>
      <c r="G11" s="12" t="s">
        <v>85</v>
      </c>
      <c r="H11" s="16">
        <v>56</v>
      </c>
      <c r="I11" s="12" t="s">
        <v>344</v>
      </c>
      <c r="J11" s="12" t="s">
        <v>2</v>
      </c>
      <c r="K11" s="12" t="s">
        <v>2</v>
      </c>
      <c r="L11" s="17">
        <v>0</v>
      </c>
      <c r="M11" s="17">
        <v>0</v>
      </c>
      <c r="N11" s="17">
        <v>0</v>
      </c>
      <c r="O11" s="17">
        <v>6</v>
      </c>
      <c r="P11" s="17">
        <v>0</v>
      </c>
      <c r="Q11" s="17">
        <v>12</v>
      </c>
      <c r="R11" s="17">
        <v>1.5</v>
      </c>
    </row>
    <row r="12" spans="1:24" x14ac:dyDescent="0.25">
      <c r="A12" s="11" t="s">
        <v>25</v>
      </c>
      <c r="B12" s="11" t="s">
        <v>32</v>
      </c>
      <c r="C12" s="12" t="s">
        <v>18</v>
      </c>
      <c r="D12" s="13">
        <v>553740</v>
      </c>
      <c r="E12" s="14">
        <v>45230.728583912038</v>
      </c>
      <c r="F12" s="15">
        <f t="shared" si="1"/>
        <v>19</v>
      </c>
      <c r="G12" s="12" t="s">
        <v>91</v>
      </c>
      <c r="H12" s="16">
        <v>28</v>
      </c>
      <c r="I12" s="12" t="s">
        <v>344</v>
      </c>
      <c r="J12" s="12" t="s">
        <v>2</v>
      </c>
      <c r="K12" s="12" t="s">
        <v>1</v>
      </c>
      <c r="L12" s="17">
        <v>6</v>
      </c>
      <c r="M12" s="17">
        <v>0</v>
      </c>
      <c r="N12" s="17">
        <v>0</v>
      </c>
      <c r="O12" s="17">
        <v>6</v>
      </c>
      <c r="P12" s="17">
        <v>0</v>
      </c>
      <c r="Q12" s="17">
        <v>7</v>
      </c>
      <c r="R12" s="17">
        <v>0</v>
      </c>
    </row>
    <row r="13" spans="1:24" x14ac:dyDescent="0.25">
      <c r="A13" s="11" t="s">
        <v>25</v>
      </c>
      <c r="B13" s="11" t="s">
        <v>32</v>
      </c>
      <c r="C13" s="12" t="s">
        <v>18</v>
      </c>
      <c r="D13" s="13">
        <v>552864</v>
      </c>
      <c r="E13" s="14">
        <v>45229.965332372682</v>
      </c>
      <c r="F13" s="15">
        <f t="shared" si="1"/>
        <v>19</v>
      </c>
      <c r="G13" s="12" t="s">
        <v>92</v>
      </c>
      <c r="H13" s="16">
        <v>57</v>
      </c>
      <c r="I13" s="12" t="s">
        <v>344</v>
      </c>
      <c r="J13" s="12" t="s">
        <v>2</v>
      </c>
      <c r="K13" s="12" t="s">
        <v>2</v>
      </c>
      <c r="L13" s="17">
        <v>0</v>
      </c>
      <c r="M13" s="17">
        <v>0</v>
      </c>
      <c r="N13" s="17">
        <v>0</v>
      </c>
      <c r="O13" s="17">
        <v>6</v>
      </c>
      <c r="P13" s="17">
        <v>3</v>
      </c>
      <c r="Q13" s="17">
        <v>8.8000000000000007</v>
      </c>
      <c r="R13" s="17">
        <v>1.2</v>
      </c>
    </row>
    <row r="14" spans="1:24" x14ac:dyDescent="0.25">
      <c r="A14" s="11" t="s">
        <v>25</v>
      </c>
      <c r="B14" s="11" t="s">
        <v>32</v>
      </c>
      <c r="C14" s="12" t="s">
        <v>18</v>
      </c>
      <c r="D14" s="13">
        <v>551769</v>
      </c>
      <c r="E14" s="14">
        <v>45229.439051145833</v>
      </c>
      <c r="F14" s="15">
        <f t="shared" si="1"/>
        <v>18.899999999999999</v>
      </c>
      <c r="G14" s="12" t="s">
        <v>93</v>
      </c>
      <c r="H14" s="16">
        <v>36</v>
      </c>
      <c r="I14" s="12" t="s">
        <v>344</v>
      </c>
      <c r="J14" s="12" t="s">
        <v>2</v>
      </c>
      <c r="K14" s="12" t="s">
        <v>2</v>
      </c>
      <c r="L14" s="17">
        <v>0</v>
      </c>
      <c r="M14" s="17">
        <v>0</v>
      </c>
      <c r="N14" s="17">
        <v>0</v>
      </c>
      <c r="O14" s="17">
        <v>6</v>
      </c>
      <c r="P14" s="17">
        <v>0</v>
      </c>
      <c r="Q14" s="17">
        <v>12</v>
      </c>
      <c r="R14" s="17">
        <v>0.9</v>
      </c>
    </row>
    <row r="15" spans="1:24" x14ac:dyDescent="0.25">
      <c r="A15" s="11" t="s">
        <v>25</v>
      </c>
      <c r="B15" s="11" t="s">
        <v>32</v>
      </c>
      <c r="C15" s="12" t="s">
        <v>18</v>
      </c>
      <c r="D15" s="13">
        <v>554122</v>
      </c>
      <c r="E15" s="14">
        <v>45230.988342731478</v>
      </c>
      <c r="F15" s="15">
        <f t="shared" si="1"/>
        <v>18</v>
      </c>
      <c r="G15" s="12" t="s">
        <v>96</v>
      </c>
      <c r="H15" s="16">
        <v>30</v>
      </c>
      <c r="I15" s="12" t="s">
        <v>344</v>
      </c>
      <c r="J15" s="12" t="s">
        <v>2</v>
      </c>
      <c r="K15" s="12" t="s">
        <v>2</v>
      </c>
      <c r="L15" s="17">
        <v>0</v>
      </c>
      <c r="M15" s="17">
        <v>0</v>
      </c>
      <c r="N15" s="17">
        <v>0</v>
      </c>
      <c r="O15" s="17">
        <v>6</v>
      </c>
      <c r="P15" s="17">
        <v>0</v>
      </c>
      <c r="Q15" s="17">
        <v>12</v>
      </c>
      <c r="R15" s="17">
        <v>0</v>
      </c>
    </row>
    <row r="16" spans="1:24" x14ac:dyDescent="0.25">
      <c r="A16" s="11" t="s">
        <v>25</v>
      </c>
      <c r="B16" s="11" t="s">
        <v>32</v>
      </c>
      <c r="C16" s="12" t="s">
        <v>18</v>
      </c>
      <c r="D16" s="13">
        <v>553537</v>
      </c>
      <c r="E16" s="14">
        <v>45230.651161469905</v>
      </c>
      <c r="F16" s="15">
        <f t="shared" ref="F16:F19" si="2">SUM(L16:R16)</f>
        <v>16.8</v>
      </c>
      <c r="G16" s="12" t="s">
        <v>110</v>
      </c>
      <c r="H16" s="16">
        <v>35</v>
      </c>
      <c r="I16" s="12" t="s">
        <v>344</v>
      </c>
      <c r="J16" s="12" t="s">
        <v>2</v>
      </c>
      <c r="K16" s="12" t="s">
        <v>1</v>
      </c>
      <c r="L16" s="17">
        <v>6</v>
      </c>
      <c r="M16" s="17">
        <v>0</v>
      </c>
      <c r="N16" s="17">
        <v>0</v>
      </c>
      <c r="O16" s="17">
        <v>6</v>
      </c>
      <c r="P16" s="17">
        <v>0</v>
      </c>
      <c r="Q16" s="17">
        <v>4.8</v>
      </c>
      <c r="R16" s="17">
        <v>0</v>
      </c>
    </row>
    <row r="17" spans="1:18" x14ac:dyDescent="0.25">
      <c r="A17" s="11" t="s">
        <v>25</v>
      </c>
      <c r="B17" s="11" t="s">
        <v>32</v>
      </c>
      <c r="C17" s="12" t="s">
        <v>18</v>
      </c>
      <c r="D17" s="13">
        <v>552572</v>
      </c>
      <c r="E17" s="14">
        <v>45229.77679935185</v>
      </c>
      <c r="F17" s="15">
        <f t="shared" si="2"/>
        <v>16.5</v>
      </c>
      <c r="G17" s="12" t="s">
        <v>118</v>
      </c>
      <c r="H17" s="16">
        <v>41</v>
      </c>
      <c r="I17" s="12" t="s">
        <v>344</v>
      </c>
      <c r="J17" s="12" t="s">
        <v>2</v>
      </c>
      <c r="K17" s="12" t="s">
        <v>2</v>
      </c>
      <c r="L17" s="17">
        <v>0</v>
      </c>
      <c r="M17" s="17">
        <v>0</v>
      </c>
      <c r="N17" s="17">
        <v>0</v>
      </c>
      <c r="O17" s="17">
        <v>6</v>
      </c>
      <c r="P17" s="17">
        <v>3</v>
      </c>
      <c r="Q17" s="17">
        <v>6</v>
      </c>
      <c r="R17" s="17">
        <v>1.5</v>
      </c>
    </row>
    <row r="18" spans="1:18" x14ac:dyDescent="0.25">
      <c r="A18" s="11" t="s">
        <v>25</v>
      </c>
      <c r="B18" s="11" t="s">
        <v>32</v>
      </c>
      <c r="C18" s="12" t="s">
        <v>18</v>
      </c>
      <c r="D18" s="13">
        <v>552088</v>
      </c>
      <c r="E18" s="14">
        <v>45229.552113321755</v>
      </c>
      <c r="F18" s="15">
        <f t="shared" si="2"/>
        <v>16.100000000000001</v>
      </c>
      <c r="G18" s="12" t="s">
        <v>125</v>
      </c>
      <c r="H18" s="16">
        <v>35</v>
      </c>
      <c r="I18" s="12" t="s">
        <v>344</v>
      </c>
      <c r="J18" s="12" t="s">
        <v>2</v>
      </c>
      <c r="K18" s="12" t="s">
        <v>2</v>
      </c>
      <c r="L18" s="17">
        <v>0</v>
      </c>
      <c r="M18" s="17">
        <v>0</v>
      </c>
      <c r="N18" s="17">
        <v>0</v>
      </c>
      <c r="O18" s="17">
        <v>6</v>
      </c>
      <c r="P18" s="17">
        <v>0</v>
      </c>
      <c r="Q18" s="17">
        <v>9.6</v>
      </c>
      <c r="R18" s="17">
        <v>0.5</v>
      </c>
    </row>
    <row r="19" spans="1:18" x14ac:dyDescent="0.25">
      <c r="A19" s="11" t="s">
        <v>25</v>
      </c>
      <c r="B19" s="11" t="s">
        <v>32</v>
      </c>
      <c r="C19" s="12" t="s">
        <v>18</v>
      </c>
      <c r="D19" s="13">
        <v>553987</v>
      </c>
      <c r="E19" s="14">
        <v>45230.90213224537</v>
      </c>
      <c r="F19" s="15">
        <f t="shared" si="2"/>
        <v>15.8</v>
      </c>
      <c r="G19" s="12" t="s">
        <v>130</v>
      </c>
      <c r="H19" s="16">
        <v>26</v>
      </c>
      <c r="I19" s="12" t="s">
        <v>344</v>
      </c>
      <c r="J19" s="12" t="s">
        <v>2</v>
      </c>
      <c r="K19" s="12" t="s">
        <v>2</v>
      </c>
      <c r="L19" s="17">
        <v>0</v>
      </c>
      <c r="M19" s="17">
        <v>0</v>
      </c>
      <c r="N19" s="17">
        <v>0</v>
      </c>
      <c r="O19" s="17">
        <v>6</v>
      </c>
      <c r="P19" s="17">
        <v>0</v>
      </c>
      <c r="Q19" s="17">
        <v>9</v>
      </c>
      <c r="R19" s="17">
        <v>0.8</v>
      </c>
    </row>
    <row r="20" spans="1:18" x14ac:dyDescent="0.25">
      <c r="A20" s="11" t="s">
        <v>25</v>
      </c>
      <c r="B20" s="11" t="s">
        <v>32</v>
      </c>
      <c r="C20" s="12" t="s">
        <v>18</v>
      </c>
      <c r="D20" s="13">
        <v>551687</v>
      </c>
      <c r="E20" s="14">
        <v>45229.414758356477</v>
      </c>
      <c r="F20" s="15">
        <f t="shared" ref="F20:F29" si="3">SUM(L20:R20)</f>
        <v>14.5</v>
      </c>
      <c r="G20" s="12" t="s">
        <v>140</v>
      </c>
      <c r="H20" s="16">
        <v>25</v>
      </c>
      <c r="I20" s="12" t="s">
        <v>344</v>
      </c>
      <c r="J20" s="12" t="s">
        <v>2</v>
      </c>
      <c r="K20" s="12" t="s">
        <v>2</v>
      </c>
      <c r="L20" s="17">
        <v>0</v>
      </c>
      <c r="M20" s="17">
        <v>0</v>
      </c>
      <c r="N20" s="17">
        <v>0</v>
      </c>
      <c r="O20" s="17">
        <v>6</v>
      </c>
      <c r="P20" s="17">
        <v>3</v>
      </c>
      <c r="Q20" s="17">
        <v>4</v>
      </c>
      <c r="R20" s="17">
        <v>1.5</v>
      </c>
    </row>
    <row r="21" spans="1:18" x14ac:dyDescent="0.25">
      <c r="A21" s="11" t="s">
        <v>25</v>
      </c>
      <c r="B21" s="11" t="s">
        <v>32</v>
      </c>
      <c r="C21" s="12" t="s">
        <v>18</v>
      </c>
      <c r="D21" s="13">
        <v>551703</v>
      </c>
      <c r="E21" s="14">
        <v>45229.419054699072</v>
      </c>
      <c r="F21" s="15">
        <f t="shared" si="3"/>
        <v>14.3</v>
      </c>
      <c r="G21" s="12" t="s">
        <v>143</v>
      </c>
      <c r="H21" s="16">
        <v>26</v>
      </c>
      <c r="I21" s="12" t="s">
        <v>344</v>
      </c>
      <c r="J21" s="12" t="s">
        <v>2</v>
      </c>
      <c r="K21" s="12" t="s">
        <v>2</v>
      </c>
      <c r="L21" s="17">
        <v>0</v>
      </c>
      <c r="M21" s="17">
        <v>0</v>
      </c>
      <c r="N21" s="17">
        <v>0</v>
      </c>
      <c r="O21" s="17">
        <v>6</v>
      </c>
      <c r="P21" s="17">
        <v>3</v>
      </c>
      <c r="Q21" s="17">
        <v>3.8</v>
      </c>
      <c r="R21" s="17">
        <v>1.5</v>
      </c>
    </row>
    <row r="22" spans="1:18" x14ac:dyDescent="0.25">
      <c r="A22" s="11" t="s">
        <v>25</v>
      </c>
      <c r="B22" s="11" t="s">
        <v>32</v>
      </c>
      <c r="C22" s="12" t="s">
        <v>18</v>
      </c>
      <c r="D22" s="13">
        <v>553220</v>
      </c>
      <c r="E22" s="14">
        <v>45230.484025833328</v>
      </c>
      <c r="F22" s="15">
        <f t="shared" si="3"/>
        <v>13.799999999999999</v>
      </c>
      <c r="G22" s="12" t="s">
        <v>151</v>
      </c>
      <c r="H22" s="16">
        <v>26</v>
      </c>
      <c r="I22" s="12" t="s">
        <v>344</v>
      </c>
      <c r="J22" s="12" t="s">
        <v>2</v>
      </c>
      <c r="K22" s="12" t="s">
        <v>2</v>
      </c>
      <c r="L22" s="17">
        <v>0</v>
      </c>
      <c r="M22" s="17">
        <v>0</v>
      </c>
      <c r="N22" s="17">
        <v>0</v>
      </c>
      <c r="O22" s="17">
        <v>6</v>
      </c>
      <c r="P22" s="17">
        <v>0</v>
      </c>
      <c r="Q22" s="17">
        <v>7.2</v>
      </c>
      <c r="R22" s="17">
        <v>0.6</v>
      </c>
    </row>
    <row r="23" spans="1:18" x14ac:dyDescent="0.25">
      <c r="A23" s="11" t="s">
        <v>25</v>
      </c>
      <c r="B23" s="11" t="s">
        <v>32</v>
      </c>
      <c r="C23" s="12" t="s">
        <v>20</v>
      </c>
      <c r="D23" s="13">
        <v>553221</v>
      </c>
      <c r="E23" s="14">
        <v>45230.4840496412</v>
      </c>
      <c r="F23" s="15">
        <f t="shared" si="3"/>
        <v>13.799999999999999</v>
      </c>
      <c r="G23" s="12" t="s">
        <v>151</v>
      </c>
      <c r="H23" s="16">
        <v>26</v>
      </c>
      <c r="I23" s="12" t="s">
        <v>344</v>
      </c>
      <c r="J23" s="12" t="s">
        <v>2</v>
      </c>
      <c r="K23" s="12" t="s">
        <v>2</v>
      </c>
      <c r="L23" s="17">
        <v>0</v>
      </c>
      <c r="M23" s="17">
        <v>0</v>
      </c>
      <c r="N23" s="17">
        <v>0</v>
      </c>
      <c r="O23" s="17">
        <v>6</v>
      </c>
      <c r="P23" s="17">
        <v>0</v>
      </c>
      <c r="Q23" s="17">
        <v>7.2</v>
      </c>
      <c r="R23" s="17">
        <v>0.6</v>
      </c>
    </row>
    <row r="24" spans="1:18" x14ac:dyDescent="0.25">
      <c r="A24" s="11" t="s">
        <v>25</v>
      </c>
      <c r="B24" s="11" t="s">
        <v>32</v>
      </c>
      <c r="C24" s="12" t="s">
        <v>18</v>
      </c>
      <c r="D24" s="13">
        <v>552558</v>
      </c>
      <c r="E24" s="14">
        <v>45229.768781342587</v>
      </c>
      <c r="F24" s="15">
        <f t="shared" si="3"/>
        <v>13.5</v>
      </c>
      <c r="G24" s="12" t="s">
        <v>156</v>
      </c>
      <c r="H24" s="16">
        <v>45</v>
      </c>
      <c r="I24" s="12" t="s">
        <v>344</v>
      </c>
      <c r="J24" s="12" t="s">
        <v>2</v>
      </c>
      <c r="K24" s="12" t="s">
        <v>2</v>
      </c>
      <c r="L24" s="17">
        <v>0</v>
      </c>
      <c r="M24" s="17">
        <v>0</v>
      </c>
      <c r="N24" s="17">
        <v>0</v>
      </c>
      <c r="O24" s="17">
        <v>6</v>
      </c>
      <c r="P24" s="17">
        <v>0</v>
      </c>
      <c r="Q24" s="17">
        <v>6</v>
      </c>
      <c r="R24" s="17">
        <v>1.5</v>
      </c>
    </row>
    <row r="25" spans="1:18" x14ac:dyDescent="0.25">
      <c r="A25" s="11" t="s">
        <v>25</v>
      </c>
      <c r="B25" s="11" t="s">
        <v>32</v>
      </c>
      <c r="C25" s="12" t="s">
        <v>20</v>
      </c>
      <c r="D25" s="13">
        <v>552559</v>
      </c>
      <c r="E25" s="14">
        <v>45229.768861412034</v>
      </c>
      <c r="F25" s="15">
        <f t="shared" si="3"/>
        <v>13.5</v>
      </c>
      <c r="G25" s="12" t="s">
        <v>156</v>
      </c>
      <c r="H25" s="16">
        <v>45</v>
      </c>
      <c r="I25" s="12" t="s">
        <v>344</v>
      </c>
      <c r="J25" s="12" t="s">
        <v>2</v>
      </c>
      <c r="K25" s="12" t="s">
        <v>2</v>
      </c>
      <c r="L25" s="17">
        <v>0</v>
      </c>
      <c r="M25" s="17">
        <v>0</v>
      </c>
      <c r="N25" s="17">
        <v>0</v>
      </c>
      <c r="O25" s="17">
        <v>6</v>
      </c>
      <c r="P25" s="17">
        <v>0</v>
      </c>
      <c r="Q25" s="17">
        <v>6</v>
      </c>
      <c r="R25" s="17">
        <v>1.5</v>
      </c>
    </row>
    <row r="26" spans="1:18" x14ac:dyDescent="0.25">
      <c r="A26" s="11" t="s">
        <v>25</v>
      </c>
      <c r="B26" s="11" t="s">
        <v>32</v>
      </c>
      <c r="C26" s="12" t="s">
        <v>20</v>
      </c>
      <c r="D26" s="13">
        <v>552560</v>
      </c>
      <c r="E26" s="14">
        <v>45229.768906203702</v>
      </c>
      <c r="F26" s="15">
        <f t="shared" si="3"/>
        <v>13.5</v>
      </c>
      <c r="G26" s="12" t="s">
        <v>156</v>
      </c>
      <c r="H26" s="16">
        <v>45</v>
      </c>
      <c r="I26" s="12" t="s">
        <v>344</v>
      </c>
      <c r="J26" s="12" t="s">
        <v>2</v>
      </c>
      <c r="K26" s="12" t="s">
        <v>2</v>
      </c>
      <c r="L26" s="17">
        <v>0</v>
      </c>
      <c r="M26" s="17">
        <v>0</v>
      </c>
      <c r="N26" s="17">
        <v>0</v>
      </c>
      <c r="O26" s="17">
        <v>6</v>
      </c>
      <c r="P26" s="17">
        <v>0</v>
      </c>
      <c r="Q26" s="17">
        <v>6</v>
      </c>
      <c r="R26" s="17">
        <v>1.5</v>
      </c>
    </row>
    <row r="27" spans="1:18" x14ac:dyDescent="0.25">
      <c r="A27" s="11" t="s">
        <v>25</v>
      </c>
      <c r="B27" s="11" t="s">
        <v>32</v>
      </c>
      <c r="C27" s="12" t="s">
        <v>20</v>
      </c>
      <c r="D27" s="13">
        <v>552561</v>
      </c>
      <c r="E27" s="14">
        <v>45229.768917465277</v>
      </c>
      <c r="F27" s="15">
        <f t="shared" si="3"/>
        <v>13.5</v>
      </c>
      <c r="G27" s="12" t="s">
        <v>156</v>
      </c>
      <c r="H27" s="16">
        <v>45</v>
      </c>
      <c r="I27" s="12" t="s">
        <v>344</v>
      </c>
      <c r="J27" s="12" t="s">
        <v>2</v>
      </c>
      <c r="K27" s="12" t="s">
        <v>2</v>
      </c>
      <c r="L27" s="17">
        <v>0</v>
      </c>
      <c r="M27" s="17">
        <v>0</v>
      </c>
      <c r="N27" s="17">
        <v>0</v>
      </c>
      <c r="O27" s="17">
        <v>6</v>
      </c>
      <c r="P27" s="17">
        <v>0</v>
      </c>
      <c r="Q27" s="17">
        <v>6</v>
      </c>
      <c r="R27" s="17">
        <v>1.5</v>
      </c>
    </row>
    <row r="28" spans="1:18" x14ac:dyDescent="0.25">
      <c r="A28" s="11" t="s">
        <v>25</v>
      </c>
      <c r="B28" s="11" t="s">
        <v>32</v>
      </c>
      <c r="C28" s="12" t="s">
        <v>20</v>
      </c>
      <c r="D28" s="13">
        <v>552562</v>
      </c>
      <c r="E28" s="14">
        <v>45229.768961226851</v>
      </c>
      <c r="F28" s="15">
        <f t="shared" si="3"/>
        <v>13.5</v>
      </c>
      <c r="G28" s="12" t="s">
        <v>156</v>
      </c>
      <c r="H28" s="16">
        <v>45</v>
      </c>
      <c r="I28" s="12" t="s">
        <v>344</v>
      </c>
      <c r="J28" s="12" t="s">
        <v>2</v>
      </c>
      <c r="K28" s="12" t="s">
        <v>2</v>
      </c>
      <c r="L28" s="17">
        <v>0</v>
      </c>
      <c r="M28" s="17">
        <v>0</v>
      </c>
      <c r="N28" s="17">
        <v>0</v>
      </c>
      <c r="O28" s="17">
        <v>6</v>
      </c>
      <c r="P28" s="17">
        <v>0</v>
      </c>
      <c r="Q28" s="17">
        <v>6</v>
      </c>
      <c r="R28" s="17">
        <v>1.5</v>
      </c>
    </row>
    <row r="29" spans="1:18" x14ac:dyDescent="0.25">
      <c r="A29" s="11" t="s">
        <v>25</v>
      </c>
      <c r="B29" s="11" t="s">
        <v>32</v>
      </c>
      <c r="C29" s="12" t="s">
        <v>11</v>
      </c>
      <c r="D29" s="13">
        <v>550057</v>
      </c>
      <c r="E29" s="14">
        <v>45224.710054803239</v>
      </c>
      <c r="F29" s="15">
        <f t="shared" si="3"/>
        <v>13.3</v>
      </c>
      <c r="G29" s="12" t="s">
        <v>162</v>
      </c>
      <c r="H29" s="16">
        <v>29</v>
      </c>
      <c r="I29" s="12" t="s">
        <v>344</v>
      </c>
      <c r="J29" s="12" t="s">
        <v>2</v>
      </c>
      <c r="K29" s="12" t="s">
        <v>1</v>
      </c>
      <c r="L29" s="17">
        <v>6</v>
      </c>
      <c r="M29" s="17">
        <v>0</v>
      </c>
      <c r="N29" s="17">
        <v>0</v>
      </c>
      <c r="O29" s="17">
        <v>6</v>
      </c>
      <c r="P29" s="17">
        <v>0</v>
      </c>
      <c r="Q29" s="17">
        <v>0</v>
      </c>
      <c r="R29" s="17">
        <v>1.3</v>
      </c>
    </row>
    <row r="30" spans="1:18" x14ac:dyDescent="0.25">
      <c r="A30" s="11" t="s">
        <v>25</v>
      </c>
      <c r="B30" s="11" t="s">
        <v>32</v>
      </c>
      <c r="C30" s="12" t="s">
        <v>18</v>
      </c>
      <c r="D30" s="13">
        <v>552845</v>
      </c>
      <c r="E30" s="14">
        <v>45229.948465335649</v>
      </c>
      <c r="F30" s="15">
        <f t="shared" ref="F30:F31" si="4">SUM(L30:R30)</f>
        <v>12.3</v>
      </c>
      <c r="G30" s="12" t="s">
        <v>182</v>
      </c>
      <c r="H30" s="16">
        <v>29</v>
      </c>
      <c r="I30" s="12" t="s">
        <v>344</v>
      </c>
      <c r="J30" s="12" t="s">
        <v>2</v>
      </c>
      <c r="K30" s="12" t="s">
        <v>2</v>
      </c>
      <c r="L30" s="17">
        <v>0</v>
      </c>
      <c r="M30" s="17">
        <v>0</v>
      </c>
      <c r="N30" s="17">
        <v>0</v>
      </c>
      <c r="O30" s="17">
        <v>6</v>
      </c>
      <c r="P30" s="17">
        <v>3</v>
      </c>
      <c r="Q30" s="17">
        <v>2.4</v>
      </c>
      <c r="R30" s="17">
        <v>0.9</v>
      </c>
    </row>
    <row r="31" spans="1:18" x14ac:dyDescent="0.25">
      <c r="A31" s="11" t="s">
        <v>25</v>
      </c>
      <c r="B31" s="11" t="s">
        <v>32</v>
      </c>
      <c r="C31" s="12" t="s">
        <v>18</v>
      </c>
      <c r="D31" s="13">
        <v>552007</v>
      </c>
      <c r="E31" s="14">
        <v>45229.509921180557</v>
      </c>
      <c r="F31" s="15">
        <f t="shared" si="4"/>
        <v>11.7</v>
      </c>
      <c r="G31" s="12" t="s">
        <v>196</v>
      </c>
      <c r="H31" s="16">
        <v>28</v>
      </c>
      <c r="I31" s="12" t="s">
        <v>344</v>
      </c>
      <c r="J31" s="12" t="s">
        <v>2</v>
      </c>
      <c r="K31" s="12" t="s">
        <v>2</v>
      </c>
      <c r="L31" s="17">
        <v>0</v>
      </c>
      <c r="M31" s="17">
        <v>0</v>
      </c>
      <c r="N31" s="17">
        <v>0</v>
      </c>
      <c r="O31" s="17">
        <v>6</v>
      </c>
      <c r="P31" s="17">
        <v>3</v>
      </c>
      <c r="Q31" s="17">
        <v>1.2</v>
      </c>
      <c r="R31" s="17">
        <v>1.5</v>
      </c>
    </row>
    <row r="32" spans="1:18" x14ac:dyDescent="0.25">
      <c r="A32" s="11" t="s">
        <v>25</v>
      </c>
      <c r="B32" s="11" t="s">
        <v>32</v>
      </c>
      <c r="C32" s="12" t="s">
        <v>18</v>
      </c>
      <c r="D32" s="13">
        <v>550009</v>
      </c>
      <c r="E32" s="14">
        <v>45224.664734837963</v>
      </c>
      <c r="F32" s="15">
        <f t="shared" ref="F32:F35" si="5">SUM(L32:R32)</f>
        <v>11.5</v>
      </c>
      <c r="G32" s="12" t="s">
        <v>203</v>
      </c>
      <c r="H32" s="16">
        <v>30</v>
      </c>
      <c r="I32" s="12" t="s">
        <v>344</v>
      </c>
      <c r="J32" s="12" t="s">
        <v>2</v>
      </c>
      <c r="K32" s="12" t="s">
        <v>2</v>
      </c>
      <c r="L32" s="17">
        <v>0</v>
      </c>
      <c r="M32" s="17">
        <v>0</v>
      </c>
      <c r="N32" s="17">
        <v>0</v>
      </c>
      <c r="O32" s="17">
        <v>6</v>
      </c>
      <c r="P32" s="17">
        <v>3</v>
      </c>
      <c r="Q32" s="17">
        <v>1</v>
      </c>
      <c r="R32" s="17">
        <v>1.5</v>
      </c>
    </row>
    <row r="33" spans="1:18" x14ac:dyDescent="0.25">
      <c r="A33" s="11" t="s">
        <v>25</v>
      </c>
      <c r="B33" s="11" t="s">
        <v>32</v>
      </c>
      <c r="C33" s="12" t="s">
        <v>18</v>
      </c>
      <c r="D33" s="13">
        <v>552401</v>
      </c>
      <c r="E33" s="14">
        <v>45229.662102071758</v>
      </c>
      <c r="F33" s="15">
        <f t="shared" si="5"/>
        <v>11.4</v>
      </c>
      <c r="G33" s="12" t="s">
        <v>205</v>
      </c>
      <c r="H33" s="16">
        <v>24</v>
      </c>
      <c r="I33" s="12" t="s">
        <v>344</v>
      </c>
      <c r="J33" s="12" t="s">
        <v>2</v>
      </c>
      <c r="K33" s="12" t="s">
        <v>2</v>
      </c>
      <c r="L33" s="17">
        <v>0</v>
      </c>
      <c r="M33" s="17">
        <v>0</v>
      </c>
      <c r="N33" s="17">
        <v>0</v>
      </c>
      <c r="O33" s="17">
        <v>6</v>
      </c>
      <c r="P33" s="17">
        <v>3</v>
      </c>
      <c r="Q33" s="17">
        <v>2.4</v>
      </c>
      <c r="R33" s="17">
        <v>0</v>
      </c>
    </row>
    <row r="34" spans="1:18" x14ac:dyDescent="0.25">
      <c r="A34" s="11" t="s">
        <v>25</v>
      </c>
      <c r="B34" s="11" t="s">
        <v>32</v>
      </c>
      <c r="C34" s="12" t="s">
        <v>20</v>
      </c>
      <c r="D34" s="13">
        <v>552402</v>
      </c>
      <c r="E34" s="14">
        <v>45229.662102974537</v>
      </c>
      <c r="F34" s="15">
        <f t="shared" si="5"/>
        <v>11.4</v>
      </c>
      <c r="G34" s="12" t="s">
        <v>205</v>
      </c>
      <c r="H34" s="16">
        <v>24</v>
      </c>
      <c r="I34" s="12" t="s">
        <v>344</v>
      </c>
      <c r="J34" s="12" t="s">
        <v>2</v>
      </c>
      <c r="K34" s="12" t="s">
        <v>2</v>
      </c>
      <c r="L34" s="17">
        <v>0</v>
      </c>
      <c r="M34" s="17">
        <v>0</v>
      </c>
      <c r="N34" s="17">
        <v>0</v>
      </c>
      <c r="O34" s="17">
        <v>6</v>
      </c>
      <c r="P34" s="17">
        <v>3</v>
      </c>
      <c r="Q34" s="17">
        <v>2.4</v>
      </c>
      <c r="R34" s="17">
        <v>0</v>
      </c>
    </row>
    <row r="35" spans="1:18" x14ac:dyDescent="0.25">
      <c r="A35" s="11" t="s">
        <v>25</v>
      </c>
      <c r="B35" s="11" t="s">
        <v>32</v>
      </c>
      <c r="C35" s="12" t="s">
        <v>18</v>
      </c>
      <c r="D35" s="13">
        <v>554043</v>
      </c>
      <c r="E35" s="14">
        <v>45230.942595266199</v>
      </c>
      <c r="F35" s="15">
        <f t="shared" si="5"/>
        <v>10</v>
      </c>
      <c r="G35" s="12" t="s">
        <v>225</v>
      </c>
      <c r="H35" s="16">
        <v>29</v>
      </c>
      <c r="I35" s="12" t="s">
        <v>344</v>
      </c>
      <c r="J35" s="12" t="s">
        <v>2</v>
      </c>
      <c r="K35" s="12" t="s">
        <v>2</v>
      </c>
      <c r="L35" s="17">
        <v>0</v>
      </c>
      <c r="M35" s="17">
        <v>0</v>
      </c>
      <c r="N35" s="17">
        <v>0</v>
      </c>
      <c r="O35" s="17">
        <v>6</v>
      </c>
      <c r="P35" s="17">
        <v>0</v>
      </c>
      <c r="Q35" s="17">
        <v>3.6</v>
      </c>
      <c r="R35" s="17">
        <v>0.4</v>
      </c>
    </row>
    <row r="36" spans="1:18" x14ac:dyDescent="0.25">
      <c r="A36" s="11" t="s">
        <v>25</v>
      </c>
      <c r="B36" s="11" t="s">
        <v>32</v>
      </c>
      <c r="C36" s="12" t="s">
        <v>18</v>
      </c>
      <c r="D36" s="13">
        <v>549419</v>
      </c>
      <c r="E36" s="14">
        <v>45223.809195219903</v>
      </c>
      <c r="F36" s="15">
        <f t="shared" ref="F36:F38" si="6">SUM(L36:R36)</f>
        <v>9.7999999999999989</v>
      </c>
      <c r="G36" s="12" t="s">
        <v>231</v>
      </c>
      <c r="H36" s="16">
        <v>27</v>
      </c>
      <c r="I36" s="12" t="s">
        <v>344</v>
      </c>
      <c r="J36" s="12" t="s">
        <v>2</v>
      </c>
      <c r="K36" s="12" t="s">
        <v>2</v>
      </c>
      <c r="L36" s="17">
        <v>0</v>
      </c>
      <c r="M36" s="17">
        <v>0</v>
      </c>
      <c r="N36" s="17">
        <v>0</v>
      </c>
      <c r="O36" s="17">
        <v>6</v>
      </c>
      <c r="P36" s="17">
        <v>0</v>
      </c>
      <c r="Q36" s="17">
        <v>2.6</v>
      </c>
      <c r="R36" s="17">
        <v>1.2</v>
      </c>
    </row>
    <row r="37" spans="1:18" x14ac:dyDescent="0.25">
      <c r="A37" s="11" t="s">
        <v>25</v>
      </c>
      <c r="B37" s="11" t="s">
        <v>32</v>
      </c>
      <c r="C37" s="12" t="s">
        <v>11</v>
      </c>
      <c r="D37" s="13">
        <v>554057</v>
      </c>
      <c r="E37" s="14">
        <v>45230.945020787032</v>
      </c>
      <c r="F37" s="15">
        <f t="shared" si="6"/>
        <v>9.5</v>
      </c>
      <c r="G37" s="12" t="s">
        <v>239</v>
      </c>
      <c r="H37" s="16">
        <v>32</v>
      </c>
      <c r="I37" s="12" t="s">
        <v>344</v>
      </c>
      <c r="J37" s="12" t="s">
        <v>2</v>
      </c>
      <c r="K37" s="12" t="s">
        <v>2</v>
      </c>
      <c r="L37" s="17">
        <v>0</v>
      </c>
      <c r="M37" s="17">
        <v>0</v>
      </c>
      <c r="N37" s="17">
        <v>0</v>
      </c>
      <c r="O37" s="17">
        <v>6</v>
      </c>
      <c r="P37" s="17">
        <v>3</v>
      </c>
      <c r="Q37" s="17">
        <v>0</v>
      </c>
      <c r="R37" s="17">
        <v>0.5</v>
      </c>
    </row>
    <row r="38" spans="1:18" x14ac:dyDescent="0.25">
      <c r="A38" s="11" t="s">
        <v>25</v>
      </c>
      <c r="B38" s="11" t="s">
        <v>32</v>
      </c>
      <c r="C38" s="12" t="s">
        <v>18</v>
      </c>
      <c r="D38" s="13">
        <v>551788</v>
      </c>
      <c r="E38" s="14">
        <v>45229.444228113425</v>
      </c>
      <c r="F38" s="15">
        <f t="shared" si="6"/>
        <v>7.9</v>
      </c>
      <c r="G38" s="12" t="s">
        <v>263</v>
      </c>
      <c r="H38" s="16">
        <v>48</v>
      </c>
      <c r="I38" s="12" t="s">
        <v>344</v>
      </c>
      <c r="J38" s="12" t="s">
        <v>2</v>
      </c>
      <c r="K38" s="12" t="s">
        <v>2</v>
      </c>
      <c r="L38" s="17">
        <v>0</v>
      </c>
      <c r="M38" s="17">
        <v>0</v>
      </c>
      <c r="N38" s="17">
        <v>0</v>
      </c>
      <c r="O38" s="17">
        <v>6</v>
      </c>
      <c r="P38" s="17">
        <v>0</v>
      </c>
      <c r="Q38" s="17">
        <v>0.4</v>
      </c>
      <c r="R38" s="17">
        <v>1.5</v>
      </c>
    </row>
    <row r="39" spans="1:18" x14ac:dyDescent="0.25">
      <c r="A39" s="11" t="s">
        <v>25</v>
      </c>
      <c r="B39" s="11" t="s">
        <v>32</v>
      </c>
      <c r="C39" s="12" t="s">
        <v>18</v>
      </c>
      <c r="D39" s="13">
        <v>552189</v>
      </c>
      <c r="E39" s="14">
        <v>45229.58403607639</v>
      </c>
      <c r="F39" s="15">
        <f t="shared" ref="F39:F42" si="7">SUM(L39:R39)</f>
        <v>7.8</v>
      </c>
      <c r="G39" s="12" t="s">
        <v>265</v>
      </c>
      <c r="H39" s="16">
        <v>23</v>
      </c>
      <c r="I39" s="12" t="s">
        <v>344</v>
      </c>
      <c r="J39" s="12" t="s">
        <v>2</v>
      </c>
      <c r="K39" s="12" t="s">
        <v>2</v>
      </c>
      <c r="L39" s="17">
        <v>0</v>
      </c>
      <c r="M39" s="17">
        <v>0</v>
      </c>
      <c r="N39" s="17">
        <v>0</v>
      </c>
      <c r="O39" s="17">
        <v>6</v>
      </c>
      <c r="P39" s="17">
        <v>0</v>
      </c>
      <c r="Q39" s="17">
        <v>1.6</v>
      </c>
      <c r="R39" s="17">
        <v>0.2</v>
      </c>
    </row>
    <row r="40" spans="1:18" x14ac:dyDescent="0.25">
      <c r="A40" s="11" t="s">
        <v>25</v>
      </c>
      <c r="B40" s="11" t="s">
        <v>32</v>
      </c>
      <c r="C40" s="12" t="s">
        <v>18</v>
      </c>
      <c r="D40" s="13">
        <v>553914</v>
      </c>
      <c r="E40" s="14">
        <v>45230.823344675926</v>
      </c>
      <c r="F40" s="15">
        <f t="shared" si="7"/>
        <v>7.6</v>
      </c>
      <c r="G40" s="12" t="s">
        <v>269</v>
      </c>
      <c r="H40" s="16">
        <v>22</v>
      </c>
      <c r="I40" s="12" t="s">
        <v>344</v>
      </c>
      <c r="J40" s="12" t="s">
        <v>2</v>
      </c>
      <c r="K40" s="12" t="s">
        <v>2</v>
      </c>
      <c r="L40" s="17">
        <v>0</v>
      </c>
      <c r="M40" s="17">
        <v>0</v>
      </c>
      <c r="N40" s="17">
        <v>0</v>
      </c>
      <c r="O40" s="17">
        <v>6</v>
      </c>
      <c r="P40" s="17">
        <v>0</v>
      </c>
      <c r="Q40" s="17">
        <v>1.6</v>
      </c>
      <c r="R40" s="17">
        <v>0</v>
      </c>
    </row>
    <row r="41" spans="1:18" x14ac:dyDescent="0.25">
      <c r="A41" s="11" t="s">
        <v>25</v>
      </c>
      <c r="B41" s="11" t="s">
        <v>32</v>
      </c>
      <c r="C41" s="12" t="s">
        <v>18</v>
      </c>
      <c r="D41" s="13">
        <v>549493</v>
      </c>
      <c r="E41" s="14">
        <v>45223.926643692124</v>
      </c>
      <c r="F41" s="15">
        <f t="shared" si="7"/>
        <v>7.6</v>
      </c>
      <c r="G41" s="12" t="s">
        <v>270</v>
      </c>
      <c r="H41" s="16">
        <v>28</v>
      </c>
      <c r="I41" s="12" t="s">
        <v>344</v>
      </c>
      <c r="J41" s="12" t="s">
        <v>2</v>
      </c>
      <c r="K41" s="12" t="s">
        <v>2</v>
      </c>
      <c r="L41" s="17">
        <v>0</v>
      </c>
      <c r="M41" s="17">
        <v>0</v>
      </c>
      <c r="N41" s="17">
        <v>0</v>
      </c>
      <c r="O41" s="17">
        <v>6</v>
      </c>
      <c r="P41" s="17">
        <v>0</v>
      </c>
      <c r="Q41" s="17">
        <v>0.6</v>
      </c>
      <c r="R41" s="17">
        <v>1</v>
      </c>
    </row>
    <row r="42" spans="1:18" x14ac:dyDescent="0.25">
      <c r="A42" s="11" t="s">
        <v>25</v>
      </c>
      <c r="B42" s="11" t="s">
        <v>32</v>
      </c>
      <c r="C42" s="12" t="s">
        <v>11</v>
      </c>
      <c r="D42" s="13">
        <v>549674</v>
      </c>
      <c r="E42" s="14">
        <v>45224.398388113426</v>
      </c>
      <c r="F42" s="15">
        <f t="shared" si="7"/>
        <v>6.6</v>
      </c>
      <c r="G42" s="12" t="s">
        <v>290</v>
      </c>
      <c r="H42" s="16">
        <v>28</v>
      </c>
      <c r="I42" s="12" t="s">
        <v>344</v>
      </c>
      <c r="J42" s="12" t="s">
        <v>2</v>
      </c>
      <c r="K42" s="12" t="s">
        <v>2</v>
      </c>
      <c r="L42" s="17">
        <v>0</v>
      </c>
      <c r="M42" s="17">
        <v>0</v>
      </c>
      <c r="N42" s="17">
        <v>0</v>
      </c>
      <c r="O42" s="17">
        <v>6</v>
      </c>
      <c r="P42" s="17">
        <v>0</v>
      </c>
      <c r="Q42" s="17">
        <v>0</v>
      </c>
      <c r="R42" s="17">
        <v>0.6</v>
      </c>
    </row>
    <row r="43" spans="1:18" x14ac:dyDescent="0.25">
      <c r="A43" s="11" t="s">
        <v>25</v>
      </c>
      <c r="B43" s="11" t="s">
        <v>32</v>
      </c>
      <c r="C43" s="12" t="s">
        <v>11</v>
      </c>
      <c r="D43" s="13">
        <v>552842</v>
      </c>
      <c r="E43" s="14">
        <v>45229.94687133102</v>
      </c>
      <c r="F43" s="15">
        <f t="shared" ref="F43" si="8">SUM(L43:R43)</f>
        <v>6</v>
      </c>
      <c r="G43" s="12" t="s">
        <v>303</v>
      </c>
      <c r="H43" s="16">
        <v>31</v>
      </c>
      <c r="I43" s="12" t="s">
        <v>344</v>
      </c>
      <c r="J43" s="12" t="s">
        <v>2</v>
      </c>
      <c r="K43" s="12" t="s">
        <v>2</v>
      </c>
      <c r="L43" s="17">
        <v>0</v>
      </c>
      <c r="M43" s="17">
        <v>0</v>
      </c>
      <c r="N43" s="17">
        <v>0</v>
      </c>
      <c r="O43" s="17">
        <v>6</v>
      </c>
      <c r="P43" s="17">
        <v>0</v>
      </c>
      <c r="Q43" s="17">
        <v>0</v>
      </c>
      <c r="R43" s="17">
        <v>0</v>
      </c>
    </row>
  </sheetData>
  <autoFilter ref="A1:X43"/>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workbookViewId="0">
      <selection activeCell="G12" sqref="G12"/>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43.140625" bestFit="1" customWidth="1"/>
    <col min="8" max="8" width="11" style="7" bestFit="1" customWidth="1"/>
    <col min="9" max="9" width="54.28515625" bestFit="1" customWidth="1"/>
    <col min="10" max="10" width="18.7109375" bestFit="1" customWidth="1"/>
    <col min="11" max="11" width="14.5703125" bestFit="1" customWidth="1"/>
    <col min="12" max="12" width="17.7109375" bestFit="1" customWidth="1"/>
    <col min="13" max="13" width="28.140625" bestFit="1" customWidth="1"/>
    <col min="14" max="14" width="25.7109375" bestFit="1" customWidth="1"/>
    <col min="15" max="15" width="28" bestFit="1" customWidth="1"/>
    <col min="16" max="16" width="31" bestFit="1" customWidth="1"/>
    <col min="17" max="17" width="30.7109375" bestFit="1" customWidth="1"/>
    <col min="18" max="18" width="32.28515625" bestFit="1" customWidth="1"/>
    <col min="19" max="22" width="11.140625" bestFit="1" customWidth="1"/>
    <col min="23" max="24" width="11.140625" customWidth="1"/>
    <col min="25" max="25" width="58.140625" bestFit="1" customWidth="1"/>
    <col min="27" max="27" width="10.7109375" bestFit="1" customWidth="1"/>
    <col min="29" max="29" width="10.7109375" bestFit="1" customWidth="1"/>
    <col min="31" max="31" width="10.7109375" bestFit="1" customWidth="1"/>
  </cols>
  <sheetData>
    <row r="1" spans="1:24" s="7" customFormat="1" ht="60" x14ac:dyDescent="0.25">
      <c r="A1" s="6" t="s">
        <v>3</v>
      </c>
      <c r="B1" s="6" t="s">
        <v>0</v>
      </c>
      <c r="C1" s="6" t="s">
        <v>4</v>
      </c>
      <c r="D1" s="6" t="s">
        <v>5</v>
      </c>
      <c r="E1" s="6" t="s">
        <v>6</v>
      </c>
      <c r="F1" s="8" t="s">
        <v>17</v>
      </c>
      <c r="G1" s="6" t="s">
        <v>7</v>
      </c>
      <c r="H1" s="6" t="s">
        <v>30</v>
      </c>
      <c r="I1" s="6" t="s">
        <v>8</v>
      </c>
      <c r="J1" s="6" t="s">
        <v>10</v>
      </c>
      <c r="K1" s="6" t="s">
        <v>9</v>
      </c>
      <c r="L1" s="6" t="s">
        <v>15</v>
      </c>
      <c r="M1" s="6" t="s">
        <v>29</v>
      </c>
      <c r="N1" s="6" t="s">
        <v>357</v>
      </c>
      <c r="O1" s="6" t="s">
        <v>22</v>
      </c>
      <c r="P1" s="6" t="s">
        <v>19</v>
      </c>
      <c r="Q1" s="6" t="s">
        <v>23</v>
      </c>
      <c r="R1" s="6" t="s">
        <v>16</v>
      </c>
      <c r="S1" s="10"/>
      <c r="T1" s="10"/>
      <c r="U1" s="10"/>
      <c r="V1" s="10"/>
      <c r="W1" s="10"/>
      <c r="X1" s="10"/>
    </row>
    <row r="2" spans="1:24" x14ac:dyDescent="0.25">
      <c r="A2" s="11" t="s">
        <v>25</v>
      </c>
      <c r="B2" s="11" t="s">
        <v>32</v>
      </c>
      <c r="C2" s="12" t="s">
        <v>18</v>
      </c>
      <c r="D2" s="13">
        <v>546625</v>
      </c>
      <c r="E2" s="14">
        <v>45217.642924108797</v>
      </c>
      <c r="F2" s="15">
        <f t="shared" ref="F2:F8" si="0">SUM(L2:R2)</f>
        <v>24.3</v>
      </c>
      <c r="G2" s="12" t="s">
        <v>34</v>
      </c>
      <c r="H2" s="16">
        <v>24</v>
      </c>
      <c r="I2" s="12" t="s">
        <v>342</v>
      </c>
      <c r="J2" s="12" t="s">
        <v>2</v>
      </c>
      <c r="K2" s="12" t="s">
        <v>1</v>
      </c>
      <c r="L2" s="17">
        <v>6</v>
      </c>
      <c r="M2" s="17">
        <v>4</v>
      </c>
      <c r="N2" s="17">
        <v>0</v>
      </c>
      <c r="O2" s="17">
        <v>6</v>
      </c>
      <c r="P2" s="17">
        <v>0</v>
      </c>
      <c r="Q2" s="17">
        <v>6.8</v>
      </c>
      <c r="R2" s="17">
        <v>1.5</v>
      </c>
    </row>
    <row r="3" spans="1:24" x14ac:dyDescent="0.25">
      <c r="A3" s="11" t="s">
        <v>25</v>
      </c>
      <c r="B3" s="11" t="s">
        <v>32</v>
      </c>
      <c r="C3" s="12" t="s">
        <v>18</v>
      </c>
      <c r="D3" s="13">
        <v>552902</v>
      </c>
      <c r="E3" s="14">
        <v>45230.046643495371</v>
      </c>
      <c r="F3" s="15">
        <f t="shared" si="0"/>
        <v>23.5</v>
      </c>
      <c r="G3" s="12" t="s">
        <v>35</v>
      </c>
      <c r="H3" s="16">
        <v>45</v>
      </c>
      <c r="I3" s="12" t="s">
        <v>342</v>
      </c>
      <c r="J3" s="12" t="s">
        <v>2</v>
      </c>
      <c r="K3" s="12" t="s">
        <v>1</v>
      </c>
      <c r="L3" s="17">
        <v>6</v>
      </c>
      <c r="M3" s="17">
        <v>0</v>
      </c>
      <c r="N3" s="17">
        <v>0</v>
      </c>
      <c r="O3" s="17">
        <v>6</v>
      </c>
      <c r="P3" s="17">
        <v>3</v>
      </c>
      <c r="Q3" s="17">
        <v>7</v>
      </c>
      <c r="R3" s="17">
        <v>1.5</v>
      </c>
    </row>
    <row r="4" spans="1:24" x14ac:dyDescent="0.25">
      <c r="A4" s="11" t="s">
        <v>25</v>
      </c>
      <c r="B4" s="11" t="s">
        <v>32</v>
      </c>
      <c r="C4" s="12" t="s">
        <v>18</v>
      </c>
      <c r="D4" s="13">
        <v>553977</v>
      </c>
      <c r="E4" s="14">
        <v>45230.890963749996</v>
      </c>
      <c r="F4" s="15">
        <f t="shared" si="0"/>
        <v>22.5</v>
      </c>
      <c r="G4" s="12" t="s">
        <v>47</v>
      </c>
      <c r="H4" s="16">
        <v>30</v>
      </c>
      <c r="I4" s="12" t="s">
        <v>342</v>
      </c>
      <c r="J4" s="12" t="s">
        <v>2</v>
      </c>
      <c r="K4" s="12" t="s">
        <v>2</v>
      </c>
      <c r="L4" s="17">
        <v>0</v>
      </c>
      <c r="M4" s="17">
        <v>0</v>
      </c>
      <c r="N4" s="17">
        <v>0</v>
      </c>
      <c r="O4" s="17">
        <v>6</v>
      </c>
      <c r="P4" s="17">
        <v>3</v>
      </c>
      <c r="Q4" s="17">
        <v>12</v>
      </c>
      <c r="R4" s="17">
        <v>1.5</v>
      </c>
    </row>
    <row r="5" spans="1:24" s="9" customFormat="1" x14ac:dyDescent="0.25">
      <c r="A5" s="11" t="s">
        <v>25</v>
      </c>
      <c r="B5" s="11" t="s">
        <v>32</v>
      </c>
      <c r="C5" s="12" t="s">
        <v>18</v>
      </c>
      <c r="D5" s="13">
        <v>549487</v>
      </c>
      <c r="E5" s="14">
        <v>45223.921435821758</v>
      </c>
      <c r="F5" s="15">
        <f t="shared" si="0"/>
        <v>22</v>
      </c>
      <c r="G5" s="12" t="s">
        <v>61</v>
      </c>
      <c r="H5" s="16">
        <v>30</v>
      </c>
      <c r="I5" s="12" t="s">
        <v>342</v>
      </c>
      <c r="J5" s="12" t="s">
        <v>2</v>
      </c>
      <c r="K5" s="12" t="s">
        <v>2</v>
      </c>
      <c r="L5" s="17">
        <v>0</v>
      </c>
      <c r="M5" s="17">
        <v>0</v>
      </c>
      <c r="N5" s="17">
        <v>0</v>
      </c>
      <c r="O5" s="17">
        <v>6</v>
      </c>
      <c r="P5" s="17">
        <v>3</v>
      </c>
      <c r="Q5" s="17">
        <v>12</v>
      </c>
      <c r="R5" s="17">
        <v>1</v>
      </c>
      <c r="S5"/>
      <c r="T5"/>
      <c r="U5"/>
      <c r="V5"/>
      <c r="W5"/>
      <c r="X5"/>
    </row>
    <row r="6" spans="1:24" x14ac:dyDescent="0.25">
      <c r="A6" s="11" t="s">
        <v>25</v>
      </c>
      <c r="B6" s="11" t="s">
        <v>32</v>
      </c>
      <c r="C6" s="12" t="s">
        <v>18</v>
      </c>
      <c r="D6" s="13">
        <v>553703</v>
      </c>
      <c r="E6" s="14">
        <v>45230.714921296298</v>
      </c>
      <c r="F6" s="15">
        <f t="shared" si="0"/>
        <v>21.9</v>
      </c>
      <c r="G6" s="12" t="s">
        <v>62</v>
      </c>
      <c r="H6" s="16">
        <v>32</v>
      </c>
      <c r="I6" s="12" t="s">
        <v>342</v>
      </c>
      <c r="J6" s="12" t="s">
        <v>2</v>
      </c>
      <c r="K6" s="12" t="s">
        <v>2</v>
      </c>
      <c r="L6" s="17">
        <v>0</v>
      </c>
      <c r="M6" s="17">
        <v>0</v>
      </c>
      <c r="N6" s="17">
        <v>0</v>
      </c>
      <c r="O6" s="17">
        <v>6</v>
      </c>
      <c r="P6" s="17">
        <v>3</v>
      </c>
      <c r="Q6" s="17">
        <v>12</v>
      </c>
      <c r="R6" s="17">
        <v>0.9</v>
      </c>
    </row>
    <row r="7" spans="1:24" x14ac:dyDescent="0.25">
      <c r="A7" s="11" t="s">
        <v>25</v>
      </c>
      <c r="B7" s="11" t="s">
        <v>32</v>
      </c>
      <c r="C7" s="12" t="s">
        <v>18</v>
      </c>
      <c r="D7" s="13">
        <v>553075</v>
      </c>
      <c r="E7" s="14">
        <v>45230.399767013885</v>
      </c>
      <c r="F7" s="15">
        <f t="shared" si="0"/>
        <v>21.8</v>
      </c>
      <c r="G7" s="12" t="s">
        <v>64</v>
      </c>
      <c r="H7" s="16">
        <v>32</v>
      </c>
      <c r="I7" s="12" t="s">
        <v>342</v>
      </c>
      <c r="J7" s="12" t="s">
        <v>2</v>
      </c>
      <c r="K7" s="12" t="s">
        <v>2</v>
      </c>
      <c r="L7" s="17">
        <v>0</v>
      </c>
      <c r="M7" s="17">
        <v>0</v>
      </c>
      <c r="N7" s="17">
        <v>0</v>
      </c>
      <c r="O7" s="17">
        <v>6</v>
      </c>
      <c r="P7" s="17">
        <v>3</v>
      </c>
      <c r="Q7" s="17">
        <v>12</v>
      </c>
      <c r="R7" s="17">
        <v>0.8</v>
      </c>
    </row>
    <row r="8" spans="1:24" x14ac:dyDescent="0.25">
      <c r="A8" s="11" t="s">
        <v>25</v>
      </c>
      <c r="B8" s="11" t="s">
        <v>32</v>
      </c>
      <c r="C8" s="12" t="s">
        <v>18</v>
      </c>
      <c r="D8" s="13">
        <v>555971</v>
      </c>
      <c r="E8" s="14">
        <v>45233.704767557865</v>
      </c>
      <c r="F8" s="15">
        <f t="shared" si="0"/>
        <v>21.5</v>
      </c>
      <c r="G8" s="12" t="s">
        <v>68</v>
      </c>
      <c r="H8" s="16">
        <v>31</v>
      </c>
      <c r="I8" s="12" t="s">
        <v>342</v>
      </c>
      <c r="J8" s="12" t="s">
        <v>2</v>
      </c>
      <c r="K8" s="12" t="s">
        <v>2</v>
      </c>
      <c r="L8" s="17">
        <v>0</v>
      </c>
      <c r="M8" s="17">
        <v>0</v>
      </c>
      <c r="N8" s="17">
        <v>0</v>
      </c>
      <c r="O8" s="17">
        <v>6</v>
      </c>
      <c r="P8" s="17">
        <v>5</v>
      </c>
      <c r="Q8" s="17">
        <v>9.6</v>
      </c>
      <c r="R8" s="17">
        <v>0.9</v>
      </c>
    </row>
    <row r="9" spans="1:24" x14ac:dyDescent="0.25">
      <c r="A9" s="11" t="s">
        <v>25</v>
      </c>
      <c r="B9" s="11" t="s">
        <v>32</v>
      </c>
      <c r="C9" s="12" t="s">
        <v>18</v>
      </c>
      <c r="D9" s="13">
        <v>552635</v>
      </c>
      <c r="E9" s="14">
        <v>45229.801879085644</v>
      </c>
      <c r="F9" s="15">
        <f t="shared" ref="F9:F11" si="1">SUM(L9:R9)</f>
        <v>21</v>
      </c>
      <c r="G9" s="12" t="s">
        <v>72</v>
      </c>
      <c r="H9" s="16">
        <v>30</v>
      </c>
      <c r="I9" s="12" t="s">
        <v>342</v>
      </c>
      <c r="J9" s="12" t="s">
        <v>2</v>
      </c>
      <c r="K9" s="12" t="s">
        <v>2</v>
      </c>
      <c r="L9" s="17">
        <v>0</v>
      </c>
      <c r="M9" s="17">
        <v>0</v>
      </c>
      <c r="N9" s="17">
        <v>0</v>
      </c>
      <c r="O9" s="17">
        <v>6</v>
      </c>
      <c r="P9" s="17">
        <v>3</v>
      </c>
      <c r="Q9" s="17">
        <v>12</v>
      </c>
      <c r="R9" s="17">
        <v>0</v>
      </c>
    </row>
    <row r="10" spans="1:24" x14ac:dyDescent="0.25">
      <c r="A10" s="11" t="s">
        <v>25</v>
      </c>
      <c r="B10" s="11" t="s">
        <v>32</v>
      </c>
      <c r="C10" s="12" t="s">
        <v>18</v>
      </c>
      <c r="D10" s="13">
        <v>549735</v>
      </c>
      <c r="E10" s="14">
        <v>45224.427002407407</v>
      </c>
      <c r="F10" s="15">
        <f t="shared" si="1"/>
        <v>20.100000000000001</v>
      </c>
      <c r="G10" s="12" t="s">
        <v>79</v>
      </c>
      <c r="H10" s="16">
        <v>38</v>
      </c>
      <c r="I10" s="12" t="s">
        <v>342</v>
      </c>
      <c r="J10" s="12" t="s">
        <v>2</v>
      </c>
      <c r="K10" s="12" t="s">
        <v>2</v>
      </c>
      <c r="L10" s="17">
        <v>0</v>
      </c>
      <c r="M10" s="17">
        <v>0</v>
      </c>
      <c r="N10" s="17">
        <v>0</v>
      </c>
      <c r="O10" s="17">
        <v>6</v>
      </c>
      <c r="P10" s="17">
        <v>3</v>
      </c>
      <c r="Q10" s="17">
        <v>9.6</v>
      </c>
      <c r="R10" s="17">
        <v>1.5</v>
      </c>
    </row>
    <row r="11" spans="1:24" x14ac:dyDescent="0.25">
      <c r="A11" s="11" t="s">
        <v>25</v>
      </c>
      <c r="B11" s="11" t="s">
        <v>32</v>
      </c>
      <c r="C11" s="12" t="s">
        <v>18</v>
      </c>
      <c r="D11" s="13">
        <v>552337</v>
      </c>
      <c r="E11" s="14">
        <v>45229.638913391202</v>
      </c>
      <c r="F11" s="15">
        <f t="shared" si="1"/>
        <v>18.600000000000001</v>
      </c>
      <c r="G11" s="12" t="s">
        <v>94</v>
      </c>
      <c r="H11" s="16">
        <v>30</v>
      </c>
      <c r="I11" s="12" t="s">
        <v>342</v>
      </c>
      <c r="J11" s="12" t="s">
        <v>2</v>
      </c>
      <c r="K11" s="12" t="s">
        <v>2</v>
      </c>
      <c r="L11" s="17">
        <v>0</v>
      </c>
      <c r="M11" s="17">
        <v>0</v>
      </c>
      <c r="N11" s="17">
        <v>0</v>
      </c>
      <c r="O11" s="17">
        <v>6</v>
      </c>
      <c r="P11" s="17">
        <v>0</v>
      </c>
      <c r="Q11" s="17">
        <v>12</v>
      </c>
      <c r="R11" s="17">
        <v>0.6</v>
      </c>
    </row>
    <row r="12" spans="1:24" x14ac:dyDescent="0.25">
      <c r="A12" s="11" t="s">
        <v>25</v>
      </c>
      <c r="B12" s="11" t="s">
        <v>32</v>
      </c>
      <c r="C12" s="12" t="s">
        <v>18</v>
      </c>
      <c r="D12" s="13">
        <v>553252</v>
      </c>
      <c r="E12" s="14">
        <v>45230.495840185184</v>
      </c>
      <c r="F12" s="15">
        <f t="shared" ref="F12:F16" si="2">SUM(L12:R12)</f>
        <v>17.3</v>
      </c>
      <c r="G12" s="12" t="s">
        <v>106</v>
      </c>
      <c r="H12" s="16">
        <v>28</v>
      </c>
      <c r="I12" s="12" t="s">
        <v>342</v>
      </c>
      <c r="J12" s="12" t="s">
        <v>2</v>
      </c>
      <c r="K12" s="12" t="s">
        <v>2</v>
      </c>
      <c r="L12" s="17">
        <v>0</v>
      </c>
      <c r="M12" s="17">
        <v>0</v>
      </c>
      <c r="N12" s="17">
        <v>0</v>
      </c>
      <c r="O12" s="17">
        <v>6</v>
      </c>
      <c r="P12" s="17">
        <v>0</v>
      </c>
      <c r="Q12" s="17">
        <v>9.8000000000000007</v>
      </c>
      <c r="R12" s="17">
        <v>1.5</v>
      </c>
    </row>
    <row r="13" spans="1:24" x14ac:dyDescent="0.25">
      <c r="A13" s="11" t="s">
        <v>25</v>
      </c>
      <c r="B13" s="11" t="s">
        <v>32</v>
      </c>
      <c r="C13" s="12" t="s">
        <v>18</v>
      </c>
      <c r="D13" s="13">
        <v>546610</v>
      </c>
      <c r="E13" s="14">
        <v>45217.615327893516</v>
      </c>
      <c r="F13" s="15">
        <f t="shared" si="2"/>
        <v>16.7</v>
      </c>
      <c r="G13" s="12" t="s">
        <v>111</v>
      </c>
      <c r="H13" s="16">
        <v>28</v>
      </c>
      <c r="I13" s="12" t="s">
        <v>342</v>
      </c>
      <c r="J13" s="12" t="s">
        <v>2</v>
      </c>
      <c r="K13" s="12" t="s">
        <v>2</v>
      </c>
      <c r="L13" s="17">
        <v>0</v>
      </c>
      <c r="M13" s="17">
        <v>0</v>
      </c>
      <c r="N13" s="17">
        <v>0</v>
      </c>
      <c r="O13" s="17">
        <v>6</v>
      </c>
      <c r="P13" s="17">
        <v>0</v>
      </c>
      <c r="Q13" s="17">
        <v>10.199999999999999</v>
      </c>
      <c r="R13" s="17">
        <v>0.5</v>
      </c>
    </row>
    <row r="14" spans="1:24" x14ac:dyDescent="0.25">
      <c r="A14" s="11" t="s">
        <v>25</v>
      </c>
      <c r="B14" s="11" t="s">
        <v>32</v>
      </c>
      <c r="C14" s="12" t="s">
        <v>18</v>
      </c>
      <c r="D14" s="13">
        <v>553032</v>
      </c>
      <c r="E14" s="14">
        <v>45230.379853379629</v>
      </c>
      <c r="F14" s="15">
        <f t="shared" si="2"/>
        <v>16.5</v>
      </c>
      <c r="G14" s="12" t="s">
        <v>119</v>
      </c>
      <c r="H14" s="16">
        <v>29</v>
      </c>
      <c r="I14" s="12" t="s">
        <v>342</v>
      </c>
      <c r="J14" s="12" t="s">
        <v>2</v>
      </c>
      <c r="K14" s="12" t="s">
        <v>2</v>
      </c>
      <c r="L14" s="17">
        <v>0</v>
      </c>
      <c r="M14" s="17">
        <v>0</v>
      </c>
      <c r="N14" s="17">
        <v>0</v>
      </c>
      <c r="O14" s="17">
        <v>6</v>
      </c>
      <c r="P14" s="17">
        <v>3</v>
      </c>
      <c r="Q14" s="17">
        <v>6</v>
      </c>
      <c r="R14" s="17">
        <v>1.5</v>
      </c>
    </row>
    <row r="15" spans="1:24" x14ac:dyDescent="0.25">
      <c r="A15" s="11" t="s">
        <v>25</v>
      </c>
      <c r="B15" s="11" t="s">
        <v>32</v>
      </c>
      <c r="C15" s="12" t="s">
        <v>18</v>
      </c>
      <c r="D15" s="13">
        <v>552872</v>
      </c>
      <c r="E15" s="14">
        <v>45229.974397175924</v>
      </c>
      <c r="F15" s="15">
        <f t="shared" si="2"/>
        <v>16.3</v>
      </c>
      <c r="G15" s="12" t="s">
        <v>123</v>
      </c>
      <c r="H15" s="16">
        <v>28</v>
      </c>
      <c r="I15" s="12" t="s">
        <v>342</v>
      </c>
      <c r="J15" s="12" t="s">
        <v>2</v>
      </c>
      <c r="K15" s="12" t="s">
        <v>2</v>
      </c>
      <c r="L15" s="17">
        <v>0</v>
      </c>
      <c r="M15" s="17">
        <v>0</v>
      </c>
      <c r="N15" s="17">
        <v>0</v>
      </c>
      <c r="O15" s="17">
        <v>6</v>
      </c>
      <c r="P15" s="17">
        <v>3</v>
      </c>
      <c r="Q15" s="17">
        <v>6.6</v>
      </c>
      <c r="R15" s="17">
        <v>0.7</v>
      </c>
    </row>
    <row r="16" spans="1:24" x14ac:dyDescent="0.25">
      <c r="A16" s="11" t="s">
        <v>25</v>
      </c>
      <c r="B16" s="11" t="s">
        <v>32</v>
      </c>
      <c r="C16" s="12" t="s">
        <v>18</v>
      </c>
      <c r="D16" s="13">
        <v>553658</v>
      </c>
      <c r="E16" s="14">
        <v>45230.694998148145</v>
      </c>
      <c r="F16" s="15">
        <f t="shared" si="2"/>
        <v>16.3</v>
      </c>
      <c r="G16" s="12" t="s">
        <v>121</v>
      </c>
      <c r="H16" s="16">
        <v>30</v>
      </c>
      <c r="I16" s="12" t="s">
        <v>342</v>
      </c>
      <c r="J16" s="12" t="s">
        <v>2</v>
      </c>
      <c r="K16" s="12" t="s">
        <v>2</v>
      </c>
      <c r="L16" s="17">
        <v>0</v>
      </c>
      <c r="M16" s="17">
        <v>0</v>
      </c>
      <c r="N16" s="17">
        <v>0</v>
      </c>
      <c r="O16" s="17">
        <v>6</v>
      </c>
      <c r="P16" s="17">
        <v>5</v>
      </c>
      <c r="Q16" s="17">
        <v>4.8</v>
      </c>
      <c r="R16" s="17">
        <v>0.5</v>
      </c>
    </row>
    <row r="17" spans="1:18" x14ac:dyDescent="0.25">
      <c r="A17" s="11" t="s">
        <v>25</v>
      </c>
      <c r="B17" s="11" t="s">
        <v>32</v>
      </c>
      <c r="C17" s="12" t="s">
        <v>18</v>
      </c>
      <c r="D17" s="13">
        <v>551936</v>
      </c>
      <c r="E17" s="14">
        <v>45229.483927731482</v>
      </c>
      <c r="F17" s="15">
        <f t="shared" ref="F17:F19" si="3">SUM(L17:R17)</f>
        <v>13.7</v>
      </c>
      <c r="G17" s="12" t="s">
        <v>154</v>
      </c>
      <c r="H17" s="16">
        <v>31</v>
      </c>
      <c r="I17" s="12" t="s">
        <v>342</v>
      </c>
      <c r="J17" s="12" t="s">
        <v>2</v>
      </c>
      <c r="K17" s="12" t="s">
        <v>2</v>
      </c>
      <c r="L17" s="17">
        <v>0</v>
      </c>
      <c r="M17" s="17">
        <v>0</v>
      </c>
      <c r="N17" s="17">
        <v>0</v>
      </c>
      <c r="O17" s="17">
        <v>6</v>
      </c>
      <c r="P17" s="17">
        <v>3</v>
      </c>
      <c r="Q17" s="17">
        <v>4.2</v>
      </c>
      <c r="R17" s="17">
        <v>0.5</v>
      </c>
    </row>
    <row r="18" spans="1:18" x14ac:dyDescent="0.25">
      <c r="A18" s="11" t="s">
        <v>25</v>
      </c>
      <c r="B18" s="11" t="s">
        <v>32</v>
      </c>
      <c r="C18" s="12" t="s">
        <v>18</v>
      </c>
      <c r="D18" s="13">
        <v>549514</v>
      </c>
      <c r="E18" s="14">
        <v>45223.940334050923</v>
      </c>
      <c r="F18" s="15">
        <f t="shared" si="3"/>
        <v>13.5</v>
      </c>
      <c r="G18" s="12" t="s">
        <v>157</v>
      </c>
      <c r="H18" s="16">
        <v>24</v>
      </c>
      <c r="I18" s="12" t="s">
        <v>342</v>
      </c>
      <c r="J18" s="12" t="s">
        <v>2</v>
      </c>
      <c r="K18" s="12" t="s">
        <v>2</v>
      </c>
      <c r="L18" s="17">
        <v>0</v>
      </c>
      <c r="M18" s="17">
        <v>0</v>
      </c>
      <c r="N18" s="17">
        <v>0</v>
      </c>
      <c r="O18" s="17">
        <v>6</v>
      </c>
      <c r="P18" s="17">
        <v>3</v>
      </c>
      <c r="Q18" s="17">
        <v>3</v>
      </c>
      <c r="R18" s="17">
        <v>1.5</v>
      </c>
    </row>
    <row r="19" spans="1:18" x14ac:dyDescent="0.25">
      <c r="A19" s="11" t="s">
        <v>25</v>
      </c>
      <c r="B19" s="11" t="s">
        <v>32</v>
      </c>
      <c r="C19" s="12" t="s">
        <v>18</v>
      </c>
      <c r="D19" s="13">
        <v>547342</v>
      </c>
      <c r="E19" s="14">
        <v>45218.694570590276</v>
      </c>
      <c r="F19" s="15">
        <f t="shared" si="3"/>
        <v>13.2</v>
      </c>
      <c r="G19" s="12" t="s">
        <v>165</v>
      </c>
      <c r="H19" s="16">
        <v>31</v>
      </c>
      <c r="I19" s="12" t="s">
        <v>342</v>
      </c>
      <c r="J19" s="12" t="s">
        <v>2</v>
      </c>
      <c r="K19" s="12" t="s">
        <v>2</v>
      </c>
      <c r="L19" s="17">
        <v>0</v>
      </c>
      <c r="M19" s="17">
        <v>0</v>
      </c>
      <c r="N19" s="17">
        <v>0</v>
      </c>
      <c r="O19" s="17">
        <v>6</v>
      </c>
      <c r="P19" s="17">
        <v>3</v>
      </c>
      <c r="Q19" s="17">
        <v>4</v>
      </c>
      <c r="R19" s="17">
        <v>0.2</v>
      </c>
    </row>
    <row r="20" spans="1:18" x14ac:dyDescent="0.25">
      <c r="A20" s="11" t="s">
        <v>25</v>
      </c>
      <c r="B20" s="11" t="s">
        <v>32</v>
      </c>
      <c r="C20" s="12" t="s">
        <v>18</v>
      </c>
      <c r="D20" s="13">
        <v>554016</v>
      </c>
      <c r="E20" s="14">
        <v>45230.926246608797</v>
      </c>
      <c r="F20" s="15">
        <f t="shared" ref="F20:F31" si="4">SUM(L20:R20)</f>
        <v>12.9</v>
      </c>
      <c r="G20" s="12" t="s">
        <v>172</v>
      </c>
      <c r="H20" s="16">
        <v>31</v>
      </c>
      <c r="I20" s="12" t="s">
        <v>342</v>
      </c>
      <c r="J20" s="12" t="s">
        <v>2</v>
      </c>
      <c r="K20" s="12" t="s">
        <v>2</v>
      </c>
      <c r="L20" s="17">
        <v>0</v>
      </c>
      <c r="M20" s="17">
        <v>0</v>
      </c>
      <c r="N20" s="17">
        <v>0</v>
      </c>
      <c r="O20" s="17">
        <v>6</v>
      </c>
      <c r="P20" s="17">
        <v>3</v>
      </c>
      <c r="Q20" s="17">
        <v>2.4</v>
      </c>
      <c r="R20" s="17">
        <v>1.5</v>
      </c>
    </row>
    <row r="21" spans="1:18" x14ac:dyDescent="0.25">
      <c r="A21" s="11" t="s">
        <v>25</v>
      </c>
      <c r="B21" s="11" t="s">
        <v>32</v>
      </c>
      <c r="C21" s="12" t="s">
        <v>18</v>
      </c>
      <c r="D21" s="13">
        <v>552911</v>
      </c>
      <c r="E21" s="14">
        <v>45230.20256568287</v>
      </c>
      <c r="F21" s="15">
        <f t="shared" si="4"/>
        <v>12.9</v>
      </c>
      <c r="G21" s="12" t="s">
        <v>171</v>
      </c>
      <c r="H21" s="16">
        <v>27</v>
      </c>
      <c r="I21" s="12" t="s">
        <v>342</v>
      </c>
      <c r="J21" s="12" t="s">
        <v>2</v>
      </c>
      <c r="K21" s="12" t="s">
        <v>2</v>
      </c>
      <c r="L21" s="17">
        <v>0</v>
      </c>
      <c r="M21" s="17">
        <v>0</v>
      </c>
      <c r="N21" s="17">
        <v>0</v>
      </c>
      <c r="O21" s="17">
        <v>6</v>
      </c>
      <c r="P21" s="17">
        <v>3</v>
      </c>
      <c r="Q21" s="17">
        <v>2.4</v>
      </c>
      <c r="R21" s="17">
        <v>1.5</v>
      </c>
    </row>
    <row r="22" spans="1:18" x14ac:dyDescent="0.25">
      <c r="A22" s="11" t="s">
        <v>25</v>
      </c>
      <c r="B22" s="11" t="s">
        <v>32</v>
      </c>
      <c r="C22" s="12" t="s">
        <v>18</v>
      </c>
      <c r="D22" s="13">
        <v>553643</v>
      </c>
      <c r="E22" s="14">
        <v>45230.686703807871</v>
      </c>
      <c r="F22" s="15">
        <f t="shared" si="4"/>
        <v>12.899999999999999</v>
      </c>
      <c r="G22" s="12" t="s">
        <v>173</v>
      </c>
      <c r="H22" s="16">
        <v>30</v>
      </c>
      <c r="I22" s="12" t="s">
        <v>342</v>
      </c>
      <c r="J22" s="12" t="s">
        <v>2</v>
      </c>
      <c r="K22" s="12" t="s">
        <v>2</v>
      </c>
      <c r="L22" s="17">
        <v>0</v>
      </c>
      <c r="M22" s="17">
        <v>0</v>
      </c>
      <c r="N22" s="17">
        <v>0</v>
      </c>
      <c r="O22" s="17">
        <v>6</v>
      </c>
      <c r="P22" s="17">
        <v>0</v>
      </c>
      <c r="Q22" s="17">
        <v>6.2</v>
      </c>
      <c r="R22" s="17">
        <v>0.7</v>
      </c>
    </row>
    <row r="23" spans="1:18" x14ac:dyDescent="0.25">
      <c r="A23" s="11" t="s">
        <v>25</v>
      </c>
      <c r="B23" s="11" t="s">
        <v>32</v>
      </c>
      <c r="C23" s="12" t="s">
        <v>18</v>
      </c>
      <c r="D23" s="13">
        <v>554170</v>
      </c>
      <c r="E23" s="14">
        <v>45231.037525648149</v>
      </c>
      <c r="F23" s="15">
        <f t="shared" si="4"/>
        <v>12.6</v>
      </c>
      <c r="G23" s="12" t="s">
        <v>175</v>
      </c>
      <c r="H23" s="16">
        <v>39</v>
      </c>
      <c r="I23" s="12" t="s">
        <v>342</v>
      </c>
      <c r="J23" s="12" t="s">
        <v>2</v>
      </c>
      <c r="K23" s="12" t="s">
        <v>1</v>
      </c>
      <c r="L23" s="17">
        <v>6</v>
      </c>
      <c r="M23" s="17">
        <v>0</v>
      </c>
      <c r="N23" s="17">
        <v>0</v>
      </c>
      <c r="O23" s="17">
        <v>6</v>
      </c>
      <c r="P23" s="17">
        <v>0</v>
      </c>
      <c r="Q23" s="17">
        <v>0.6</v>
      </c>
      <c r="R23" s="17">
        <v>0</v>
      </c>
    </row>
    <row r="24" spans="1:18" x14ac:dyDescent="0.25">
      <c r="A24" s="11" t="s">
        <v>25</v>
      </c>
      <c r="B24" s="11" t="s">
        <v>32</v>
      </c>
      <c r="C24" s="12" t="s">
        <v>18</v>
      </c>
      <c r="D24" s="13">
        <v>548140</v>
      </c>
      <c r="E24" s="14">
        <v>45220.98590201389</v>
      </c>
      <c r="F24" s="15">
        <f t="shared" si="4"/>
        <v>12.5</v>
      </c>
      <c r="G24" s="12" t="s">
        <v>176</v>
      </c>
      <c r="H24" s="16">
        <v>31</v>
      </c>
      <c r="I24" s="12" t="s">
        <v>342</v>
      </c>
      <c r="J24" s="12" t="s">
        <v>2</v>
      </c>
      <c r="K24" s="12" t="s">
        <v>2</v>
      </c>
      <c r="L24" s="17">
        <v>0</v>
      </c>
      <c r="M24" s="17">
        <v>0</v>
      </c>
      <c r="N24" s="17">
        <v>0</v>
      </c>
      <c r="O24" s="17">
        <v>6</v>
      </c>
      <c r="P24" s="17">
        <v>3</v>
      </c>
      <c r="Q24" s="17">
        <v>2</v>
      </c>
      <c r="R24" s="17">
        <v>1.5</v>
      </c>
    </row>
    <row r="25" spans="1:18" x14ac:dyDescent="0.25">
      <c r="A25" s="11" t="s">
        <v>25</v>
      </c>
      <c r="B25" s="11" t="s">
        <v>32</v>
      </c>
      <c r="C25" s="12" t="s">
        <v>18</v>
      </c>
      <c r="D25" s="13">
        <v>550070</v>
      </c>
      <c r="E25" s="14">
        <v>45224.718535497683</v>
      </c>
      <c r="F25" s="15">
        <f t="shared" si="4"/>
        <v>12.5</v>
      </c>
      <c r="G25" s="12" t="s">
        <v>178</v>
      </c>
      <c r="H25" s="16">
        <v>25</v>
      </c>
      <c r="I25" s="12" t="s">
        <v>342</v>
      </c>
      <c r="J25" s="12" t="s">
        <v>2</v>
      </c>
      <c r="K25" s="12" t="s">
        <v>2</v>
      </c>
      <c r="L25" s="17">
        <v>0</v>
      </c>
      <c r="M25" s="17">
        <v>0</v>
      </c>
      <c r="N25" s="17">
        <v>0</v>
      </c>
      <c r="O25" s="17">
        <v>6</v>
      </c>
      <c r="P25" s="17">
        <v>3</v>
      </c>
      <c r="Q25" s="17">
        <v>2</v>
      </c>
      <c r="R25" s="17">
        <v>1.5</v>
      </c>
    </row>
    <row r="26" spans="1:18" x14ac:dyDescent="0.25">
      <c r="A26" s="11" t="s">
        <v>25</v>
      </c>
      <c r="B26" s="11" t="s">
        <v>32</v>
      </c>
      <c r="C26" s="12" t="s">
        <v>18</v>
      </c>
      <c r="D26" s="13">
        <v>549349</v>
      </c>
      <c r="E26" s="14">
        <v>45223.759703055555</v>
      </c>
      <c r="F26" s="15">
        <f t="shared" si="4"/>
        <v>12.4</v>
      </c>
      <c r="G26" s="12" t="s">
        <v>180</v>
      </c>
      <c r="H26" s="16">
        <v>22</v>
      </c>
      <c r="I26" s="12" t="s">
        <v>342</v>
      </c>
      <c r="J26" s="12" t="s">
        <v>2</v>
      </c>
      <c r="K26" s="12" t="s">
        <v>2</v>
      </c>
      <c r="L26" s="17">
        <v>0</v>
      </c>
      <c r="M26" s="17">
        <v>0</v>
      </c>
      <c r="N26" s="17">
        <v>0</v>
      </c>
      <c r="O26" s="17">
        <v>6</v>
      </c>
      <c r="P26" s="17">
        <v>0</v>
      </c>
      <c r="Q26" s="17">
        <v>6.4</v>
      </c>
      <c r="R26" s="17">
        <v>0</v>
      </c>
    </row>
    <row r="27" spans="1:18" x14ac:dyDescent="0.25">
      <c r="A27" s="11" t="s">
        <v>25</v>
      </c>
      <c r="B27" s="11" t="s">
        <v>32</v>
      </c>
      <c r="C27" s="12" t="s">
        <v>18</v>
      </c>
      <c r="D27" s="13">
        <v>553928</v>
      </c>
      <c r="E27" s="14">
        <v>45230.831452060185</v>
      </c>
      <c r="F27" s="15">
        <f t="shared" si="4"/>
        <v>12.3</v>
      </c>
      <c r="G27" s="12" t="s">
        <v>183</v>
      </c>
      <c r="H27" s="16">
        <v>34</v>
      </c>
      <c r="I27" s="12" t="s">
        <v>342</v>
      </c>
      <c r="J27" s="12" t="s">
        <v>2</v>
      </c>
      <c r="K27" s="12" t="s">
        <v>2</v>
      </c>
      <c r="L27" s="17">
        <v>0</v>
      </c>
      <c r="M27" s="17">
        <v>0</v>
      </c>
      <c r="N27" s="17">
        <v>0</v>
      </c>
      <c r="O27" s="17">
        <v>6</v>
      </c>
      <c r="P27" s="17">
        <v>3</v>
      </c>
      <c r="Q27" s="17">
        <v>1.8</v>
      </c>
      <c r="R27" s="17">
        <v>1.5</v>
      </c>
    </row>
    <row r="28" spans="1:18" x14ac:dyDescent="0.25">
      <c r="A28" s="11" t="s">
        <v>25</v>
      </c>
      <c r="B28" s="11" t="s">
        <v>32</v>
      </c>
      <c r="C28" s="12" t="s">
        <v>18</v>
      </c>
      <c r="D28" s="13">
        <v>546599</v>
      </c>
      <c r="E28" s="14">
        <v>45217.599493229165</v>
      </c>
      <c r="F28" s="15">
        <f t="shared" si="4"/>
        <v>12.2</v>
      </c>
      <c r="G28" s="12" t="s">
        <v>185</v>
      </c>
      <c r="H28" s="16">
        <v>29</v>
      </c>
      <c r="I28" s="12" t="s">
        <v>342</v>
      </c>
      <c r="J28" s="12" t="s">
        <v>2</v>
      </c>
      <c r="K28" s="12" t="s">
        <v>2</v>
      </c>
      <c r="L28" s="17">
        <v>0</v>
      </c>
      <c r="M28" s="17">
        <v>0</v>
      </c>
      <c r="N28" s="17">
        <v>0</v>
      </c>
      <c r="O28" s="17">
        <v>6</v>
      </c>
      <c r="P28" s="17">
        <v>3</v>
      </c>
      <c r="Q28" s="17">
        <v>3.2</v>
      </c>
      <c r="R28" s="17">
        <v>0</v>
      </c>
    </row>
    <row r="29" spans="1:18" x14ac:dyDescent="0.25">
      <c r="A29" s="11" t="s">
        <v>25</v>
      </c>
      <c r="B29" s="11" t="s">
        <v>32</v>
      </c>
      <c r="C29" s="12" t="s">
        <v>18</v>
      </c>
      <c r="D29" s="13">
        <v>554101</v>
      </c>
      <c r="E29" s="14">
        <v>45230.973059467593</v>
      </c>
      <c r="F29" s="15">
        <f t="shared" si="4"/>
        <v>11.9</v>
      </c>
      <c r="G29" s="12" t="s">
        <v>189</v>
      </c>
      <c r="H29" s="16">
        <v>27</v>
      </c>
      <c r="I29" s="12" t="s">
        <v>342</v>
      </c>
      <c r="J29" s="12" t="s">
        <v>2</v>
      </c>
      <c r="K29" s="12" t="s">
        <v>2</v>
      </c>
      <c r="L29" s="17">
        <v>0</v>
      </c>
      <c r="M29" s="17">
        <v>0</v>
      </c>
      <c r="N29" s="17">
        <v>0</v>
      </c>
      <c r="O29" s="17">
        <v>6</v>
      </c>
      <c r="P29" s="17">
        <v>3</v>
      </c>
      <c r="Q29" s="17">
        <v>1.4</v>
      </c>
      <c r="R29" s="17">
        <v>1.5</v>
      </c>
    </row>
    <row r="30" spans="1:18" x14ac:dyDescent="0.25">
      <c r="A30" s="11" t="s">
        <v>25</v>
      </c>
      <c r="B30" s="11" t="s">
        <v>32</v>
      </c>
      <c r="C30" s="12" t="s">
        <v>18</v>
      </c>
      <c r="D30" s="13">
        <v>551892</v>
      </c>
      <c r="E30" s="14">
        <v>45229.472038298612</v>
      </c>
      <c r="F30" s="15">
        <f t="shared" si="4"/>
        <v>11.7</v>
      </c>
      <c r="G30" s="12" t="s">
        <v>193</v>
      </c>
      <c r="H30" s="16">
        <v>25</v>
      </c>
      <c r="I30" s="12" t="s">
        <v>342</v>
      </c>
      <c r="J30" s="12" t="s">
        <v>2</v>
      </c>
      <c r="K30" s="12" t="s">
        <v>2</v>
      </c>
      <c r="L30" s="17">
        <v>0</v>
      </c>
      <c r="M30" s="17">
        <v>0</v>
      </c>
      <c r="N30" s="17">
        <v>0</v>
      </c>
      <c r="O30" s="17">
        <v>6</v>
      </c>
      <c r="P30" s="17">
        <v>0</v>
      </c>
      <c r="Q30" s="17">
        <v>4.2</v>
      </c>
      <c r="R30" s="17">
        <v>1.5</v>
      </c>
    </row>
    <row r="31" spans="1:18" x14ac:dyDescent="0.25">
      <c r="A31" s="11" t="s">
        <v>25</v>
      </c>
      <c r="B31" s="11" t="s">
        <v>32</v>
      </c>
      <c r="C31" s="12" t="s">
        <v>18</v>
      </c>
      <c r="D31" s="13">
        <v>554094</v>
      </c>
      <c r="E31" s="14">
        <v>45230.971771932869</v>
      </c>
      <c r="F31" s="15">
        <f t="shared" si="4"/>
        <v>11.7</v>
      </c>
      <c r="G31" s="12" t="s">
        <v>195</v>
      </c>
      <c r="H31" s="16">
        <v>28</v>
      </c>
      <c r="I31" s="12" t="s">
        <v>342</v>
      </c>
      <c r="J31" s="12" t="s">
        <v>2</v>
      </c>
      <c r="K31" s="12" t="s">
        <v>2</v>
      </c>
      <c r="L31" s="17">
        <v>0</v>
      </c>
      <c r="M31" s="17">
        <v>0</v>
      </c>
      <c r="N31" s="17">
        <v>0</v>
      </c>
      <c r="O31" s="17">
        <v>6</v>
      </c>
      <c r="P31" s="17">
        <v>3</v>
      </c>
      <c r="Q31" s="17">
        <v>1.2</v>
      </c>
      <c r="R31" s="17">
        <v>1.5</v>
      </c>
    </row>
    <row r="32" spans="1:18" x14ac:dyDescent="0.25">
      <c r="A32" s="11" t="s">
        <v>25</v>
      </c>
      <c r="B32" s="11" t="s">
        <v>32</v>
      </c>
      <c r="C32" s="12" t="s">
        <v>18</v>
      </c>
      <c r="D32" s="13">
        <v>547767</v>
      </c>
      <c r="E32" s="14">
        <v>45219.588511134258</v>
      </c>
      <c r="F32" s="15">
        <f t="shared" ref="F32:F38" si="5">SUM(L32:R32)</f>
        <v>11.200000000000001</v>
      </c>
      <c r="G32" s="12" t="s">
        <v>211</v>
      </c>
      <c r="H32" s="16">
        <v>32</v>
      </c>
      <c r="I32" s="12" t="s">
        <v>342</v>
      </c>
      <c r="J32" s="12" t="s">
        <v>2</v>
      </c>
      <c r="K32" s="12" t="s">
        <v>2</v>
      </c>
      <c r="L32" s="17">
        <v>0</v>
      </c>
      <c r="M32" s="17">
        <v>0</v>
      </c>
      <c r="N32" s="17">
        <v>0</v>
      </c>
      <c r="O32" s="17">
        <v>6</v>
      </c>
      <c r="P32" s="17">
        <v>3</v>
      </c>
      <c r="Q32" s="17">
        <v>0.8</v>
      </c>
      <c r="R32" s="17">
        <v>1.4</v>
      </c>
    </row>
    <row r="33" spans="1:18" x14ac:dyDescent="0.25">
      <c r="A33" s="11" t="s">
        <v>25</v>
      </c>
      <c r="B33" s="11" t="s">
        <v>32</v>
      </c>
      <c r="C33" s="12" t="s">
        <v>20</v>
      </c>
      <c r="D33" s="13">
        <v>547768</v>
      </c>
      <c r="E33" s="14">
        <v>45219.588572974535</v>
      </c>
      <c r="F33" s="15">
        <f t="shared" si="5"/>
        <v>11.200000000000001</v>
      </c>
      <c r="G33" s="12" t="s">
        <v>211</v>
      </c>
      <c r="H33" s="16">
        <v>32</v>
      </c>
      <c r="I33" s="12" t="s">
        <v>342</v>
      </c>
      <c r="J33" s="12" t="s">
        <v>2</v>
      </c>
      <c r="K33" s="12" t="s">
        <v>2</v>
      </c>
      <c r="L33" s="17">
        <v>0</v>
      </c>
      <c r="M33" s="17">
        <v>0</v>
      </c>
      <c r="N33" s="17">
        <v>0</v>
      </c>
      <c r="O33" s="17">
        <v>6</v>
      </c>
      <c r="P33" s="17">
        <v>3</v>
      </c>
      <c r="Q33" s="17">
        <v>0.8</v>
      </c>
      <c r="R33" s="17">
        <v>1.4</v>
      </c>
    </row>
    <row r="34" spans="1:18" x14ac:dyDescent="0.25">
      <c r="A34" s="11" t="s">
        <v>25</v>
      </c>
      <c r="B34" s="11" t="s">
        <v>32</v>
      </c>
      <c r="C34" s="12" t="s">
        <v>18</v>
      </c>
      <c r="D34" s="13">
        <v>550602</v>
      </c>
      <c r="E34" s="14">
        <v>45225.805277511572</v>
      </c>
      <c r="F34" s="15">
        <f t="shared" si="5"/>
        <v>11</v>
      </c>
      <c r="G34" s="12" t="s">
        <v>212</v>
      </c>
      <c r="H34" s="16">
        <v>26</v>
      </c>
      <c r="I34" s="12" t="s">
        <v>342</v>
      </c>
      <c r="J34" s="12" t="s">
        <v>2</v>
      </c>
      <c r="K34" s="12" t="s">
        <v>2</v>
      </c>
      <c r="L34" s="17">
        <v>0</v>
      </c>
      <c r="M34" s="17">
        <v>0</v>
      </c>
      <c r="N34" s="17">
        <v>0</v>
      </c>
      <c r="O34" s="17">
        <v>6</v>
      </c>
      <c r="P34" s="17">
        <v>0</v>
      </c>
      <c r="Q34" s="17">
        <v>4.8</v>
      </c>
      <c r="R34" s="17">
        <v>0.2</v>
      </c>
    </row>
    <row r="35" spans="1:18" x14ac:dyDescent="0.25">
      <c r="A35" s="11" t="s">
        <v>25</v>
      </c>
      <c r="B35" s="11" t="s">
        <v>32</v>
      </c>
      <c r="C35" s="12" t="s">
        <v>11</v>
      </c>
      <c r="D35" s="13">
        <v>552632</v>
      </c>
      <c r="E35" s="14">
        <v>45229.801278680556</v>
      </c>
      <c r="F35" s="15">
        <f t="shared" si="5"/>
        <v>10.5</v>
      </c>
      <c r="G35" s="12" t="s">
        <v>218</v>
      </c>
      <c r="H35" s="16">
        <v>31</v>
      </c>
      <c r="I35" s="12" t="s">
        <v>342</v>
      </c>
      <c r="J35" s="12" t="s">
        <v>2</v>
      </c>
      <c r="K35" s="12" t="s">
        <v>2</v>
      </c>
      <c r="L35" s="17">
        <v>0</v>
      </c>
      <c r="M35" s="17">
        <v>0</v>
      </c>
      <c r="N35" s="17">
        <v>0</v>
      </c>
      <c r="O35" s="17">
        <v>6</v>
      </c>
      <c r="P35" s="17">
        <v>3</v>
      </c>
      <c r="Q35" s="17">
        <v>0</v>
      </c>
      <c r="R35" s="17">
        <v>1.5</v>
      </c>
    </row>
    <row r="36" spans="1:18" x14ac:dyDescent="0.25">
      <c r="A36" s="11" t="s">
        <v>25</v>
      </c>
      <c r="B36" s="11" t="s">
        <v>32</v>
      </c>
      <c r="C36" s="12" t="s">
        <v>18</v>
      </c>
      <c r="D36" s="13">
        <v>551046</v>
      </c>
      <c r="E36" s="14">
        <v>45226.746774884261</v>
      </c>
      <c r="F36" s="15">
        <f t="shared" si="5"/>
        <v>10.199999999999999</v>
      </c>
      <c r="G36" s="12" t="s">
        <v>223</v>
      </c>
      <c r="H36" s="16">
        <v>29</v>
      </c>
      <c r="I36" s="12" t="s">
        <v>342</v>
      </c>
      <c r="J36" s="12" t="s">
        <v>2</v>
      </c>
      <c r="K36" s="12" t="s">
        <v>2</v>
      </c>
      <c r="L36" s="17">
        <v>0</v>
      </c>
      <c r="M36" s="17">
        <v>0</v>
      </c>
      <c r="N36" s="17">
        <v>0</v>
      </c>
      <c r="O36" s="17">
        <v>6</v>
      </c>
      <c r="P36" s="17">
        <v>0</v>
      </c>
      <c r="Q36" s="17">
        <v>3.6</v>
      </c>
      <c r="R36" s="17">
        <v>0.6</v>
      </c>
    </row>
    <row r="37" spans="1:18" x14ac:dyDescent="0.25">
      <c r="A37" s="11" t="s">
        <v>25</v>
      </c>
      <c r="B37" s="11" t="s">
        <v>32</v>
      </c>
      <c r="C37" s="12" t="s">
        <v>18</v>
      </c>
      <c r="D37" s="13">
        <v>547079</v>
      </c>
      <c r="E37" s="14">
        <v>45218.456004039348</v>
      </c>
      <c r="F37" s="15">
        <f t="shared" si="5"/>
        <v>10.199999999999999</v>
      </c>
      <c r="G37" s="12" t="s">
        <v>222</v>
      </c>
      <c r="H37" s="16">
        <v>0</v>
      </c>
      <c r="I37" s="12" t="s">
        <v>342</v>
      </c>
      <c r="J37" s="12" t="s">
        <v>2</v>
      </c>
      <c r="K37" s="12" t="s">
        <v>2</v>
      </c>
      <c r="L37" s="17">
        <v>0</v>
      </c>
      <c r="M37" s="17">
        <v>0</v>
      </c>
      <c r="N37" s="17">
        <v>0</v>
      </c>
      <c r="O37" s="17">
        <v>6</v>
      </c>
      <c r="P37" s="17">
        <v>0</v>
      </c>
      <c r="Q37" s="17">
        <v>3.6</v>
      </c>
      <c r="R37" s="17">
        <v>0.6</v>
      </c>
    </row>
    <row r="38" spans="1:18" x14ac:dyDescent="0.25">
      <c r="A38" s="11" t="s">
        <v>25</v>
      </c>
      <c r="B38" s="11" t="s">
        <v>32</v>
      </c>
      <c r="C38" s="12" t="s">
        <v>18</v>
      </c>
      <c r="D38" s="13">
        <v>547202</v>
      </c>
      <c r="E38" s="14">
        <v>45218.56499893518</v>
      </c>
      <c r="F38" s="15">
        <f t="shared" si="5"/>
        <v>10.1</v>
      </c>
      <c r="G38" s="12" t="s">
        <v>224</v>
      </c>
      <c r="H38" s="16">
        <v>25</v>
      </c>
      <c r="I38" s="12" t="s">
        <v>342</v>
      </c>
      <c r="J38" s="12" t="s">
        <v>2</v>
      </c>
      <c r="K38" s="12" t="s">
        <v>2</v>
      </c>
      <c r="L38" s="17">
        <v>0</v>
      </c>
      <c r="M38" s="17">
        <v>0</v>
      </c>
      <c r="N38" s="17">
        <v>0</v>
      </c>
      <c r="O38" s="17">
        <v>6</v>
      </c>
      <c r="P38" s="17">
        <v>0</v>
      </c>
      <c r="Q38" s="17">
        <v>2.6</v>
      </c>
      <c r="R38" s="17">
        <v>1.5</v>
      </c>
    </row>
    <row r="39" spans="1:18" x14ac:dyDescent="0.25">
      <c r="A39" s="11" t="s">
        <v>25</v>
      </c>
      <c r="B39" s="11" t="s">
        <v>32</v>
      </c>
      <c r="C39" s="12" t="s">
        <v>18</v>
      </c>
      <c r="D39" s="13">
        <v>552821</v>
      </c>
      <c r="E39" s="14">
        <v>45229.928874976853</v>
      </c>
      <c r="F39" s="15">
        <f t="shared" ref="F39:F47" si="6">SUM(L39:R39)</f>
        <v>9.6999999999999993</v>
      </c>
      <c r="G39" s="12" t="s">
        <v>233</v>
      </c>
      <c r="H39" s="16">
        <v>26</v>
      </c>
      <c r="I39" s="12" t="s">
        <v>342</v>
      </c>
      <c r="J39" s="12" t="s">
        <v>2</v>
      </c>
      <c r="K39" s="12" t="s">
        <v>2</v>
      </c>
      <c r="L39" s="17">
        <v>0</v>
      </c>
      <c r="M39" s="17">
        <v>0</v>
      </c>
      <c r="N39" s="17">
        <v>0</v>
      </c>
      <c r="O39" s="17">
        <v>6</v>
      </c>
      <c r="P39" s="17">
        <v>0</v>
      </c>
      <c r="Q39" s="17">
        <v>2.2000000000000002</v>
      </c>
      <c r="R39" s="17">
        <v>1.5</v>
      </c>
    </row>
    <row r="40" spans="1:18" x14ac:dyDescent="0.25">
      <c r="A40" s="11" t="s">
        <v>25</v>
      </c>
      <c r="B40" s="11" t="s">
        <v>32</v>
      </c>
      <c r="C40" s="12" t="s">
        <v>18</v>
      </c>
      <c r="D40" s="13">
        <v>549880</v>
      </c>
      <c r="E40" s="14">
        <v>45224.577901446755</v>
      </c>
      <c r="F40" s="15">
        <f t="shared" si="6"/>
        <v>9.5</v>
      </c>
      <c r="G40" s="12" t="s">
        <v>236</v>
      </c>
      <c r="H40" s="16">
        <v>23</v>
      </c>
      <c r="I40" s="12" t="s">
        <v>342</v>
      </c>
      <c r="J40" s="12" t="s">
        <v>2</v>
      </c>
      <c r="K40" s="12" t="s">
        <v>2</v>
      </c>
      <c r="L40" s="17">
        <v>0</v>
      </c>
      <c r="M40" s="17">
        <v>0</v>
      </c>
      <c r="N40" s="17">
        <v>0</v>
      </c>
      <c r="O40" s="17">
        <v>6</v>
      </c>
      <c r="P40" s="17">
        <v>0</v>
      </c>
      <c r="Q40" s="17">
        <v>2.4</v>
      </c>
      <c r="R40" s="17">
        <v>1.1000000000000001</v>
      </c>
    </row>
    <row r="41" spans="1:18" x14ac:dyDescent="0.25">
      <c r="A41" s="11" t="s">
        <v>25</v>
      </c>
      <c r="B41" s="11" t="s">
        <v>32</v>
      </c>
      <c r="C41" s="12" t="s">
        <v>11</v>
      </c>
      <c r="D41" s="13">
        <v>552453</v>
      </c>
      <c r="E41" s="14">
        <v>45229.687211180557</v>
      </c>
      <c r="F41" s="15">
        <f t="shared" si="6"/>
        <v>9.4</v>
      </c>
      <c r="G41" s="12" t="s">
        <v>243</v>
      </c>
      <c r="H41" s="16">
        <v>27</v>
      </c>
      <c r="I41" s="12" t="s">
        <v>342</v>
      </c>
      <c r="J41" s="12" t="s">
        <v>2</v>
      </c>
      <c r="K41" s="12" t="s">
        <v>2</v>
      </c>
      <c r="L41" s="17">
        <v>0</v>
      </c>
      <c r="M41" s="17">
        <v>0</v>
      </c>
      <c r="N41" s="17">
        <v>0</v>
      </c>
      <c r="O41" s="17">
        <v>6</v>
      </c>
      <c r="P41" s="17">
        <v>3</v>
      </c>
      <c r="Q41" s="17">
        <v>0</v>
      </c>
      <c r="R41" s="17">
        <v>0.4</v>
      </c>
    </row>
    <row r="42" spans="1:18" x14ac:dyDescent="0.25">
      <c r="A42" s="11" t="s">
        <v>25</v>
      </c>
      <c r="B42" s="11" t="s">
        <v>32</v>
      </c>
      <c r="C42" s="12" t="s">
        <v>18</v>
      </c>
      <c r="D42" s="13">
        <v>547516</v>
      </c>
      <c r="E42" s="14">
        <v>45219.132730949073</v>
      </c>
      <c r="F42" s="15">
        <f t="shared" si="6"/>
        <v>9</v>
      </c>
      <c r="G42" s="12" t="s">
        <v>252</v>
      </c>
      <c r="H42" s="16">
        <v>41</v>
      </c>
      <c r="I42" s="12" t="s">
        <v>342</v>
      </c>
      <c r="J42" s="12" t="s">
        <v>2</v>
      </c>
      <c r="K42" s="12" t="s">
        <v>2</v>
      </c>
      <c r="L42" s="17">
        <v>0</v>
      </c>
      <c r="M42" s="17">
        <v>0</v>
      </c>
      <c r="N42" s="17">
        <v>0</v>
      </c>
      <c r="O42" s="17">
        <v>0</v>
      </c>
      <c r="P42" s="17">
        <v>3</v>
      </c>
      <c r="Q42" s="17">
        <v>4.8</v>
      </c>
      <c r="R42" s="17">
        <v>1.2</v>
      </c>
    </row>
    <row r="43" spans="1:18" x14ac:dyDescent="0.25">
      <c r="A43" s="11" t="s">
        <v>25</v>
      </c>
      <c r="B43" s="11" t="s">
        <v>32</v>
      </c>
      <c r="C43" s="12" t="s">
        <v>18</v>
      </c>
      <c r="D43" s="13">
        <v>553751</v>
      </c>
      <c r="E43" s="14">
        <v>45230.73258895833</v>
      </c>
      <c r="F43" s="15">
        <f t="shared" si="6"/>
        <v>9</v>
      </c>
      <c r="G43" s="12" t="s">
        <v>250</v>
      </c>
      <c r="H43" s="16">
        <v>36</v>
      </c>
      <c r="I43" s="12" t="s">
        <v>342</v>
      </c>
      <c r="J43" s="12" t="s">
        <v>2</v>
      </c>
      <c r="K43" s="12" t="s">
        <v>2</v>
      </c>
      <c r="L43" s="17">
        <v>0</v>
      </c>
      <c r="M43" s="17">
        <v>0</v>
      </c>
      <c r="N43" s="17">
        <v>0</v>
      </c>
      <c r="O43" s="17">
        <v>6</v>
      </c>
      <c r="P43" s="17">
        <v>0</v>
      </c>
      <c r="Q43" s="17">
        <v>2.4</v>
      </c>
      <c r="R43" s="17">
        <v>0.6</v>
      </c>
    </row>
    <row r="44" spans="1:18" x14ac:dyDescent="0.25">
      <c r="A44" s="11" t="s">
        <v>25</v>
      </c>
      <c r="B44" s="11" t="s">
        <v>32</v>
      </c>
      <c r="C44" s="12" t="s">
        <v>20</v>
      </c>
      <c r="D44" s="13">
        <v>553752</v>
      </c>
      <c r="E44" s="14">
        <v>45230.732636828703</v>
      </c>
      <c r="F44" s="15">
        <f t="shared" si="6"/>
        <v>9</v>
      </c>
      <c r="G44" s="12" t="s">
        <v>250</v>
      </c>
      <c r="H44" s="16">
        <v>36</v>
      </c>
      <c r="I44" s="12" t="s">
        <v>342</v>
      </c>
      <c r="J44" s="12" t="s">
        <v>2</v>
      </c>
      <c r="K44" s="12" t="s">
        <v>2</v>
      </c>
      <c r="L44" s="17">
        <v>0</v>
      </c>
      <c r="M44" s="17">
        <v>0</v>
      </c>
      <c r="N44" s="17">
        <v>0</v>
      </c>
      <c r="O44" s="17">
        <v>6</v>
      </c>
      <c r="P44" s="17">
        <v>0</v>
      </c>
      <c r="Q44" s="17">
        <v>2.4</v>
      </c>
      <c r="R44" s="17">
        <v>0.6</v>
      </c>
    </row>
    <row r="45" spans="1:18" x14ac:dyDescent="0.25">
      <c r="A45" s="11" t="s">
        <v>25</v>
      </c>
      <c r="B45" s="11" t="s">
        <v>32</v>
      </c>
      <c r="C45" s="12" t="s">
        <v>18</v>
      </c>
      <c r="D45" s="13">
        <v>554080</v>
      </c>
      <c r="E45" s="14">
        <v>45230.953610856479</v>
      </c>
      <c r="F45" s="15">
        <f t="shared" si="6"/>
        <v>8.8000000000000007</v>
      </c>
      <c r="G45" s="12" t="s">
        <v>254</v>
      </c>
      <c r="H45" s="16">
        <v>24</v>
      </c>
      <c r="I45" s="12" t="s">
        <v>342</v>
      </c>
      <c r="J45" s="12" t="s">
        <v>2</v>
      </c>
      <c r="K45" s="12" t="s">
        <v>2</v>
      </c>
      <c r="L45" s="17">
        <v>0</v>
      </c>
      <c r="M45" s="17">
        <v>0</v>
      </c>
      <c r="N45" s="17">
        <v>0</v>
      </c>
      <c r="O45" s="17">
        <v>6</v>
      </c>
      <c r="P45" s="17">
        <v>0</v>
      </c>
      <c r="Q45" s="17">
        <v>2.8</v>
      </c>
      <c r="R45" s="17">
        <v>0</v>
      </c>
    </row>
    <row r="46" spans="1:18" x14ac:dyDescent="0.25">
      <c r="A46" s="11" t="s">
        <v>25</v>
      </c>
      <c r="B46" s="11" t="s">
        <v>32</v>
      </c>
      <c r="C46" s="12" t="s">
        <v>20</v>
      </c>
      <c r="D46" s="13">
        <v>554081</v>
      </c>
      <c r="E46" s="14">
        <v>45230.953618090272</v>
      </c>
      <c r="F46" s="15">
        <f t="shared" si="6"/>
        <v>8.8000000000000007</v>
      </c>
      <c r="G46" s="12" t="s">
        <v>254</v>
      </c>
      <c r="H46" s="16">
        <v>24</v>
      </c>
      <c r="I46" s="12" t="s">
        <v>342</v>
      </c>
      <c r="J46" s="12" t="s">
        <v>2</v>
      </c>
      <c r="K46" s="12" t="s">
        <v>2</v>
      </c>
      <c r="L46" s="17">
        <v>0</v>
      </c>
      <c r="M46" s="17">
        <v>0</v>
      </c>
      <c r="N46" s="17">
        <v>0</v>
      </c>
      <c r="O46" s="17">
        <v>6</v>
      </c>
      <c r="P46" s="17">
        <v>0</v>
      </c>
      <c r="Q46" s="17">
        <v>2.8</v>
      </c>
      <c r="R46" s="17">
        <v>0</v>
      </c>
    </row>
    <row r="47" spans="1:18" x14ac:dyDescent="0.25">
      <c r="A47" s="11" t="s">
        <v>25</v>
      </c>
      <c r="B47" s="11" t="s">
        <v>32</v>
      </c>
      <c r="C47" s="12" t="s">
        <v>18</v>
      </c>
      <c r="D47" s="13">
        <v>552881</v>
      </c>
      <c r="E47" s="14">
        <v>45229.991965231478</v>
      </c>
      <c r="F47" s="15">
        <f t="shared" si="6"/>
        <v>8.4</v>
      </c>
      <c r="G47" s="12" t="s">
        <v>259</v>
      </c>
      <c r="H47" s="16">
        <v>48</v>
      </c>
      <c r="I47" s="12" t="s">
        <v>342</v>
      </c>
      <c r="J47" s="12" t="s">
        <v>2</v>
      </c>
      <c r="K47" s="12" t="s">
        <v>2</v>
      </c>
      <c r="L47" s="17">
        <v>0</v>
      </c>
      <c r="M47" s="17">
        <v>0</v>
      </c>
      <c r="N47" s="17">
        <v>0</v>
      </c>
      <c r="O47" s="17">
        <v>6</v>
      </c>
      <c r="P47" s="17">
        <v>0</v>
      </c>
      <c r="Q47" s="17">
        <v>1.4</v>
      </c>
      <c r="R47" s="17">
        <v>1</v>
      </c>
    </row>
    <row r="48" spans="1:18" x14ac:dyDescent="0.25">
      <c r="A48" s="11" t="s">
        <v>25</v>
      </c>
      <c r="B48" s="11" t="s">
        <v>32</v>
      </c>
      <c r="C48" s="12" t="s">
        <v>11</v>
      </c>
      <c r="D48" s="13">
        <v>550101</v>
      </c>
      <c r="E48" s="14">
        <v>45224.74436290509</v>
      </c>
      <c r="F48" s="15">
        <f t="shared" ref="F48:F52" si="7">SUM(L48:R48)</f>
        <v>7.1</v>
      </c>
      <c r="G48" s="12" t="s">
        <v>280</v>
      </c>
      <c r="H48" s="16">
        <v>23</v>
      </c>
      <c r="I48" s="12" t="s">
        <v>342</v>
      </c>
      <c r="J48" s="12" t="s">
        <v>2</v>
      </c>
      <c r="K48" s="12" t="s">
        <v>2</v>
      </c>
      <c r="L48" s="17">
        <v>0</v>
      </c>
      <c r="M48" s="17">
        <v>0</v>
      </c>
      <c r="N48" s="17">
        <v>0</v>
      </c>
      <c r="O48" s="17">
        <v>6</v>
      </c>
      <c r="P48" s="17">
        <v>0</v>
      </c>
      <c r="Q48" s="17">
        <v>0</v>
      </c>
      <c r="R48" s="17">
        <v>1.1000000000000001</v>
      </c>
    </row>
    <row r="49" spans="1:18" x14ac:dyDescent="0.25">
      <c r="A49" s="11" t="s">
        <v>25</v>
      </c>
      <c r="B49" s="11" t="s">
        <v>32</v>
      </c>
      <c r="C49" s="12" t="s">
        <v>18</v>
      </c>
      <c r="D49" s="13">
        <v>552870</v>
      </c>
      <c r="E49" s="14">
        <v>45229.971151134254</v>
      </c>
      <c r="F49" s="15">
        <f t="shared" si="7"/>
        <v>7</v>
      </c>
      <c r="G49" s="12" t="s">
        <v>281</v>
      </c>
      <c r="H49" s="16">
        <v>24</v>
      </c>
      <c r="I49" s="12" t="s">
        <v>342</v>
      </c>
      <c r="J49" s="12" t="s">
        <v>2</v>
      </c>
      <c r="K49" s="12" t="s">
        <v>2</v>
      </c>
      <c r="L49" s="17">
        <v>0</v>
      </c>
      <c r="M49" s="17">
        <v>0</v>
      </c>
      <c r="N49" s="17">
        <v>0</v>
      </c>
      <c r="O49" s="17">
        <v>6</v>
      </c>
      <c r="P49" s="17">
        <v>0</v>
      </c>
      <c r="Q49" s="17">
        <v>1</v>
      </c>
      <c r="R49" s="17">
        <v>0</v>
      </c>
    </row>
    <row r="50" spans="1:18" x14ac:dyDescent="0.25">
      <c r="A50" s="11" t="s">
        <v>25</v>
      </c>
      <c r="B50" s="11" t="s">
        <v>32</v>
      </c>
      <c r="C50" s="12" t="s">
        <v>18</v>
      </c>
      <c r="D50" s="13">
        <v>553569</v>
      </c>
      <c r="E50" s="14">
        <v>45230.663421134261</v>
      </c>
      <c r="F50" s="15">
        <f t="shared" si="7"/>
        <v>7</v>
      </c>
      <c r="G50" s="12" t="s">
        <v>282</v>
      </c>
      <c r="H50" s="16">
        <v>24</v>
      </c>
      <c r="I50" s="12" t="s">
        <v>342</v>
      </c>
      <c r="J50" s="12" t="s">
        <v>2</v>
      </c>
      <c r="K50" s="12" t="s">
        <v>2</v>
      </c>
      <c r="L50" s="17">
        <v>0</v>
      </c>
      <c r="M50" s="17">
        <v>0</v>
      </c>
      <c r="N50" s="17">
        <v>0</v>
      </c>
      <c r="O50" s="17">
        <v>6</v>
      </c>
      <c r="P50" s="17">
        <v>0</v>
      </c>
      <c r="Q50" s="17">
        <v>0.6</v>
      </c>
      <c r="R50" s="17">
        <v>0.4</v>
      </c>
    </row>
    <row r="51" spans="1:18" x14ac:dyDescent="0.25">
      <c r="A51" s="11" t="s">
        <v>25</v>
      </c>
      <c r="B51" s="11" t="s">
        <v>32</v>
      </c>
      <c r="C51" s="12" t="s">
        <v>18</v>
      </c>
      <c r="D51" s="13">
        <v>550132</v>
      </c>
      <c r="E51" s="14">
        <v>45224.78695105324</v>
      </c>
      <c r="F51" s="15">
        <f t="shared" si="7"/>
        <v>6.8</v>
      </c>
      <c r="G51" s="12" t="s">
        <v>287</v>
      </c>
      <c r="H51" s="16">
        <v>27</v>
      </c>
      <c r="I51" s="12" t="s">
        <v>342</v>
      </c>
      <c r="J51" s="12" t="s">
        <v>2</v>
      </c>
      <c r="K51" s="12" t="s">
        <v>2</v>
      </c>
      <c r="L51" s="17">
        <v>0</v>
      </c>
      <c r="M51" s="17">
        <v>0</v>
      </c>
      <c r="N51" s="17">
        <v>0</v>
      </c>
      <c r="O51" s="17">
        <v>6</v>
      </c>
      <c r="P51" s="17">
        <v>0</v>
      </c>
      <c r="Q51" s="17">
        <v>0.8</v>
      </c>
      <c r="R51" s="17">
        <v>0</v>
      </c>
    </row>
    <row r="52" spans="1:18" x14ac:dyDescent="0.25">
      <c r="A52" s="11" t="s">
        <v>25</v>
      </c>
      <c r="B52" s="11" t="s">
        <v>32</v>
      </c>
      <c r="C52" s="12" t="s">
        <v>11</v>
      </c>
      <c r="D52" s="13">
        <v>546830</v>
      </c>
      <c r="E52" s="14">
        <v>45217.835996851849</v>
      </c>
      <c r="F52" s="15">
        <f t="shared" si="7"/>
        <v>6.5</v>
      </c>
      <c r="G52" s="12" t="s">
        <v>291</v>
      </c>
      <c r="H52" s="16">
        <v>23</v>
      </c>
      <c r="I52" s="12" t="s">
        <v>342</v>
      </c>
      <c r="J52" s="12" t="s">
        <v>2</v>
      </c>
      <c r="K52" s="12" t="s">
        <v>2</v>
      </c>
      <c r="L52" s="17">
        <v>0</v>
      </c>
      <c r="M52" s="17">
        <v>0</v>
      </c>
      <c r="N52" s="17">
        <v>0</v>
      </c>
      <c r="O52" s="17">
        <v>6</v>
      </c>
      <c r="P52" s="17">
        <v>0</v>
      </c>
      <c r="Q52" s="17">
        <v>0</v>
      </c>
      <c r="R52" s="17">
        <v>0.5</v>
      </c>
    </row>
    <row r="53" spans="1:18" x14ac:dyDescent="0.25">
      <c r="A53" s="11" t="s">
        <v>25</v>
      </c>
      <c r="B53" s="11" t="s">
        <v>32</v>
      </c>
      <c r="C53" s="12" t="s">
        <v>11</v>
      </c>
      <c r="D53" s="13">
        <v>549820</v>
      </c>
      <c r="E53" s="14">
        <v>45224.518779999999</v>
      </c>
      <c r="F53" s="15">
        <f t="shared" ref="F53:F57" si="8">SUM(L53:R53)</f>
        <v>6</v>
      </c>
      <c r="G53" s="12" t="s">
        <v>305</v>
      </c>
      <c r="H53" s="16">
        <v>28</v>
      </c>
      <c r="I53" s="12" t="s">
        <v>342</v>
      </c>
      <c r="J53" s="12" t="s">
        <v>2</v>
      </c>
      <c r="K53" s="12" t="s">
        <v>2</v>
      </c>
      <c r="L53" s="17">
        <v>0</v>
      </c>
      <c r="M53" s="17">
        <v>0</v>
      </c>
      <c r="N53" s="17">
        <v>0</v>
      </c>
      <c r="O53" s="17">
        <v>6</v>
      </c>
      <c r="P53" s="17">
        <v>0</v>
      </c>
      <c r="Q53" s="17">
        <v>0</v>
      </c>
      <c r="R53" s="17">
        <v>0</v>
      </c>
    </row>
    <row r="54" spans="1:18" x14ac:dyDescent="0.25">
      <c r="A54" s="11" t="s">
        <v>25</v>
      </c>
      <c r="B54" s="11" t="s">
        <v>32</v>
      </c>
      <c r="C54" s="12" t="s">
        <v>11</v>
      </c>
      <c r="D54" s="13">
        <v>552748</v>
      </c>
      <c r="E54" s="14">
        <v>45229.874788449073</v>
      </c>
      <c r="F54" s="15">
        <f t="shared" si="8"/>
        <v>6</v>
      </c>
      <c r="G54" s="12" t="s">
        <v>307</v>
      </c>
      <c r="H54" s="16">
        <v>28</v>
      </c>
      <c r="I54" s="12" t="s">
        <v>342</v>
      </c>
      <c r="J54" s="12" t="s">
        <v>2</v>
      </c>
      <c r="K54" s="12" t="s">
        <v>2</v>
      </c>
      <c r="L54" s="17">
        <v>0</v>
      </c>
      <c r="M54" s="17">
        <v>0</v>
      </c>
      <c r="N54" s="17">
        <v>0</v>
      </c>
      <c r="O54" s="17">
        <v>6</v>
      </c>
      <c r="P54" s="17">
        <v>0</v>
      </c>
      <c r="Q54" s="17">
        <v>0</v>
      </c>
      <c r="R54" s="17">
        <v>0</v>
      </c>
    </row>
    <row r="55" spans="1:18" x14ac:dyDescent="0.25">
      <c r="A55" s="11" t="s">
        <v>25</v>
      </c>
      <c r="B55" s="11" t="s">
        <v>32</v>
      </c>
      <c r="C55" s="12" t="s">
        <v>11</v>
      </c>
      <c r="D55" s="13">
        <v>554045</v>
      </c>
      <c r="E55" s="14">
        <v>45230.942677557869</v>
      </c>
      <c r="F55" s="15">
        <f t="shared" si="8"/>
        <v>6</v>
      </c>
      <c r="G55" s="12" t="s">
        <v>304</v>
      </c>
      <c r="H55" s="16">
        <v>28</v>
      </c>
      <c r="I55" s="12" t="s">
        <v>342</v>
      </c>
      <c r="J55" s="12" t="s">
        <v>2</v>
      </c>
      <c r="K55" s="12" t="s">
        <v>2</v>
      </c>
      <c r="L55" s="17">
        <v>0</v>
      </c>
      <c r="M55" s="17">
        <v>0</v>
      </c>
      <c r="N55" s="17">
        <v>0</v>
      </c>
      <c r="O55" s="17">
        <v>6</v>
      </c>
      <c r="P55" s="17">
        <v>0</v>
      </c>
      <c r="Q55" s="17">
        <v>0</v>
      </c>
      <c r="R55" s="17">
        <v>0</v>
      </c>
    </row>
    <row r="56" spans="1:18" x14ac:dyDescent="0.25">
      <c r="A56" s="11" t="s">
        <v>25</v>
      </c>
      <c r="B56" s="11" t="s">
        <v>32</v>
      </c>
      <c r="C56" s="12" t="s">
        <v>11</v>
      </c>
      <c r="D56" s="13">
        <v>553462</v>
      </c>
      <c r="E56" s="14">
        <v>45230.617870706017</v>
      </c>
      <c r="F56" s="15">
        <f t="shared" si="8"/>
        <v>6</v>
      </c>
      <c r="G56" s="12" t="s">
        <v>302</v>
      </c>
      <c r="H56" s="16">
        <v>22</v>
      </c>
      <c r="I56" s="12" t="s">
        <v>342</v>
      </c>
      <c r="J56" s="12" t="s">
        <v>2</v>
      </c>
      <c r="K56" s="12" t="s">
        <v>2</v>
      </c>
      <c r="L56" s="17">
        <v>0</v>
      </c>
      <c r="M56" s="17">
        <v>0</v>
      </c>
      <c r="N56" s="17">
        <v>0</v>
      </c>
      <c r="O56" s="17">
        <v>6</v>
      </c>
      <c r="P56" s="17">
        <v>0</v>
      </c>
      <c r="Q56" s="17">
        <v>0</v>
      </c>
      <c r="R56" s="17">
        <v>0</v>
      </c>
    </row>
    <row r="57" spans="1:18" x14ac:dyDescent="0.25">
      <c r="A57" s="11" t="s">
        <v>25</v>
      </c>
      <c r="B57" s="11" t="s">
        <v>32</v>
      </c>
      <c r="C57" s="12" t="s">
        <v>18</v>
      </c>
      <c r="D57" s="13">
        <v>550119</v>
      </c>
      <c r="E57" s="14">
        <v>45224.75990125</v>
      </c>
      <c r="F57" s="15">
        <f t="shared" si="8"/>
        <v>4.2</v>
      </c>
      <c r="G57" s="12" t="s">
        <v>316</v>
      </c>
      <c r="H57" s="16">
        <v>26</v>
      </c>
      <c r="I57" s="12" t="s">
        <v>342</v>
      </c>
      <c r="J57" s="12" t="s">
        <v>2</v>
      </c>
      <c r="K57" s="12" t="s">
        <v>2</v>
      </c>
      <c r="L57" s="17">
        <v>0</v>
      </c>
      <c r="M57" s="17">
        <v>0</v>
      </c>
      <c r="N57" s="17">
        <v>0</v>
      </c>
      <c r="O57" s="17">
        <v>0</v>
      </c>
      <c r="P57" s="17">
        <v>3</v>
      </c>
      <c r="Q57" s="17">
        <v>1.2</v>
      </c>
      <c r="R57" s="17">
        <v>0</v>
      </c>
    </row>
  </sheetData>
  <autoFilter ref="A1:S57"/>
  <sortState ref="A2:P221">
    <sortCondition descending="1" ref="F2:F221"/>
    <sortCondition descending="1" ref="L2:L221"/>
    <sortCondition descending="1" ref="N2:N221"/>
    <sortCondition descending="1" ref="M2:M221"/>
    <sortCondition ref="E2:E221"/>
  </sortState>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
  <sheetViews>
    <sheetView topLeftCell="C1" workbookViewId="0">
      <selection activeCell="C1" sqref="A1:XFD1048576"/>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43.140625" bestFit="1" customWidth="1"/>
    <col min="8" max="8" width="11" style="7" bestFit="1" customWidth="1"/>
    <col min="9" max="9" width="54.28515625" bestFit="1" customWidth="1"/>
    <col min="10" max="10" width="18.7109375" bestFit="1" customWidth="1"/>
    <col min="11" max="11" width="14.5703125" bestFit="1" customWidth="1"/>
    <col min="12" max="12" width="17.7109375" bestFit="1" customWidth="1"/>
    <col min="13" max="13" width="28.140625" bestFit="1" customWidth="1"/>
    <col min="14" max="14" width="25.7109375" bestFit="1" customWidth="1"/>
    <col min="15" max="15" width="28" bestFit="1" customWidth="1"/>
    <col min="16" max="16" width="31" bestFit="1" customWidth="1"/>
    <col min="17" max="17" width="30.7109375" bestFit="1" customWidth="1"/>
    <col min="18" max="18" width="32.28515625" bestFit="1" customWidth="1"/>
    <col min="19" max="22" width="11.140625" bestFit="1" customWidth="1"/>
    <col min="23" max="24" width="11.140625" customWidth="1"/>
    <col min="25" max="25" width="58.140625" bestFit="1" customWidth="1"/>
    <col min="27" max="27" width="10.7109375" bestFit="1" customWidth="1"/>
    <col min="29" max="29" width="10.7109375" bestFit="1" customWidth="1"/>
    <col min="31" max="31" width="10.7109375" bestFit="1" customWidth="1"/>
  </cols>
  <sheetData>
    <row r="1" spans="1:24" s="7" customFormat="1" ht="60" x14ac:dyDescent="0.25">
      <c r="A1" s="6" t="s">
        <v>3</v>
      </c>
      <c r="B1" s="6" t="s">
        <v>0</v>
      </c>
      <c r="C1" s="6" t="s">
        <v>4</v>
      </c>
      <c r="D1" s="6" t="s">
        <v>5</v>
      </c>
      <c r="E1" s="6" t="s">
        <v>6</v>
      </c>
      <c r="F1" s="8" t="s">
        <v>17</v>
      </c>
      <c r="G1" s="6" t="s">
        <v>7</v>
      </c>
      <c r="H1" s="6" t="s">
        <v>30</v>
      </c>
      <c r="I1" s="6" t="s">
        <v>8</v>
      </c>
      <c r="J1" s="6" t="s">
        <v>10</v>
      </c>
      <c r="K1" s="6" t="s">
        <v>9</v>
      </c>
      <c r="L1" s="6" t="s">
        <v>15</v>
      </c>
      <c r="M1" s="6" t="s">
        <v>29</v>
      </c>
      <c r="N1" s="6" t="s">
        <v>357</v>
      </c>
      <c r="O1" s="6" t="s">
        <v>22</v>
      </c>
      <c r="P1" s="6" t="s">
        <v>19</v>
      </c>
      <c r="Q1" s="6" t="s">
        <v>23</v>
      </c>
      <c r="R1" s="6" t="s">
        <v>16</v>
      </c>
      <c r="S1" s="10"/>
      <c r="T1" s="10"/>
      <c r="U1" s="10"/>
      <c r="V1" s="10"/>
      <c r="W1" s="10"/>
      <c r="X1" s="10"/>
    </row>
    <row r="2" spans="1:24" x14ac:dyDescent="0.25">
      <c r="A2" s="11" t="s">
        <v>25</v>
      </c>
      <c r="B2" s="11" t="s">
        <v>32</v>
      </c>
      <c r="C2" s="12" t="s">
        <v>18</v>
      </c>
      <c r="D2" s="13">
        <v>549763</v>
      </c>
      <c r="E2" s="14">
        <v>45224.456535960649</v>
      </c>
      <c r="F2" s="15">
        <f t="shared" ref="F2" si="0">SUM(L2:R2)</f>
        <v>23.5</v>
      </c>
      <c r="G2" s="12" t="s">
        <v>36</v>
      </c>
      <c r="H2" s="16">
        <v>35</v>
      </c>
      <c r="I2" s="12" t="s">
        <v>343</v>
      </c>
      <c r="J2" s="12" t="s">
        <v>2</v>
      </c>
      <c r="K2" s="12" t="s">
        <v>2</v>
      </c>
      <c r="L2" s="17">
        <v>0</v>
      </c>
      <c r="M2" s="17">
        <v>0</v>
      </c>
      <c r="N2" s="17">
        <v>0</v>
      </c>
      <c r="O2" s="17">
        <v>6</v>
      </c>
      <c r="P2" s="17">
        <v>5</v>
      </c>
      <c r="Q2" s="17">
        <v>11</v>
      </c>
      <c r="R2" s="17">
        <v>1.5</v>
      </c>
    </row>
    <row r="3" spans="1:24" x14ac:dyDescent="0.25">
      <c r="A3" s="11" t="s">
        <v>25</v>
      </c>
      <c r="B3" s="11" t="s">
        <v>32</v>
      </c>
      <c r="C3" s="12" t="s">
        <v>18</v>
      </c>
      <c r="D3" s="13">
        <v>554123</v>
      </c>
      <c r="E3" s="14">
        <v>45230.988630462962</v>
      </c>
      <c r="F3" s="15">
        <f t="shared" ref="F3" si="1">SUM(L3:R3)</f>
        <v>19</v>
      </c>
      <c r="G3" s="12" t="s">
        <v>90</v>
      </c>
      <c r="H3" s="16">
        <v>31</v>
      </c>
      <c r="I3" s="12" t="s">
        <v>343</v>
      </c>
      <c r="J3" s="12" t="s">
        <v>2</v>
      </c>
      <c r="K3" s="12" t="s">
        <v>2</v>
      </c>
      <c r="L3" s="17">
        <v>0</v>
      </c>
      <c r="M3" s="17">
        <v>0</v>
      </c>
      <c r="N3" s="17">
        <v>0</v>
      </c>
      <c r="O3" s="17">
        <v>6</v>
      </c>
      <c r="P3" s="17">
        <v>3</v>
      </c>
      <c r="Q3" s="17">
        <v>10</v>
      </c>
      <c r="R3" s="17">
        <v>0</v>
      </c>
    </row>
    <row r="4" spans="1:24" x14ac:dyDescent="0.25">
      <c r="A4" s="11" t="s">
        <v>25</v>
      </c>
      <c r="B4" s="11" t="s">
        <v>32</v>
      </c>
      <c r="C4" s="12" t="s">
        <v>18</v>
      </c>
      <c r="D4" s="13">
        <v>549338</v>
      </c>
      <c r="E4" s="14">
        <v>45223.741575844906</v>
      </c>
      <c r="F4" s="15">
        <f t="shared" ref="F4" si="2">SUM(L4:R4)</f>
        <v>13.6</v>
      </c>
      <c r="G4" s="12" t="s">
        <v>155</v>
      </c>
      <c r="H4" s="16">
        <v>35</v>
      </c>
      <c r="I4" s="12" t="s">
        <v>343</v>
      </c>
      <c r="J4" s="12" t="s">
        <v>2</v>
      </c>
      <c r="K4" s="12" t="s">
        <v>2</v>
      </c>
      <c r="L4" s="17">
        <v>0</v>
      </c>
      <c r="M4" s="17">
        <v>0</v>
      </c>
      <c r="N4" s="17">
        <v>0</v>
      </c>
      <c r="O4" s="17">
        <v>6</v>
      </c>
      <c r="P4" s="17">
        <v>0</v>
      </c>
      <c r="Q4" s="17">
        <v>7.6</v>
      </c>
      <c r="R4" s="17">
        <v>0</v>
      </c>
    </row>
    <row r="5" spans="1:24" x14ac:dyDescent="0.25">
      <c r="A5" s="11" t="s">
        <v>25</v>
      </c>
      <c r="B5" s="11" t="s">
        <v>32</v>
      </c>
      <c r="C5" s="12" t="s">
        <v>18</v>
      </c>
      <c r="D5" s="13">
        <v>554100</v>
      </c>
      <c r="E5" s="14">
        <v>45230.972968136572</v>
      </c>
      <c r="F5" s="15">
        <f t="shared" ref="F5" si="3">SUM(L5:R5)</f>
        <v>10</v>
      </c>
      <c r="G5" s="12" t="s">
        <v>227</v>
      </c>
      <c r="H5" s="16">
        <v>33</v>
      </c>
      <c r="I5" s="12" t="s">
        <v>343</v>
      </c>
      <c r="J5" s="12" t="s">
        <v>2</v>
      </c>
      <c r="K5" s="12" t="s">
        <v>2</v>
      </c>
      <c r="L5" s="17">
        <v>0</v>
      </c>
      <c r="M5" s="17">
        <v>0</v>
      </c>
      <c r="N5" s="17">
        <v>0</v>
      </c>
      <c r="O5" s="17">
        <v>6</v>
      </c>
      <c r="P5" s="17">
        <v>3</v>
      </c>
      <c r="Q5" s="17">
        <v>1</v>
      </c>
      <c r="R5" s="17">
        <v>0</v>
      </c>
    </row>
  </sheetData>
  <autoFilter ref="A1:S5"/>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workbookViewId="0">
      <selection activeCell="G13" sqref="G13"/>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43.140625" bestFit="1" customWidth="1"/>
    <col min="8" max="8" width="11" style="7" bestFit="1" customWidth="1"/>
    <col min="9" max="9" width="54.28515625" bestFit="1" customWidth="1"/>
    <col min="10" max="10" width="18.7109375" bestFit="1" customWidth="1"/>
    <col min="11" max="11" width="14.5703125" bestFit="1" customWidth="1"/>
    <col min="12" max="12" width="17.7109375" bestFit="1" customWidth="1"/>
    <col min="13" max="13" width="28.140625" bestFit="1" customWidth="1"/>
    <col min="14" max="14" width="25.7109375" bestFit="1" customWidth="1"/>
    <col min="15" max="15" width="28" bestFit="1" customWidth="1"/>
    <col min="16" max="16" width="31" bestFit="1" customWidth="1"/>
    <col min="17" max="17" width="30.7109375" bestFit="1" customWidth="1"/>
    <col min="18" max="18" width="32.28515625" bestFit="1" customWidth="1"/>
    <col min="19" max="22" width="11.140625" bestFit="1" customWidth="1"/>
    <col min="23" max="24" width="11.140625" customWidth="1"/>
    <col min="25" max="25" width="58.140625" bestFit="1" customWidth="1"/>
    <col min="27" max="27" width="10.7109375" bestFit="1" customWidth="1"/>
    <col min="29" max="29" width="10.7109375" bestFit="1" customWidth="1"/>
    <col min="31" max="31" width="10.7109375" bestFit="1" customWidth="1"/>
  </cols>
  <sheetData>
    <row r="1" spans="1:24" s="7" customFormat="1" ht="60" x14ac:dyDescent="0.25">
      <c r="A1" s="6" t="s">
        <v>3</v>
      </c>
      <c r="B1" s="6" t="s">
        <v>0</v>
      </c>
      <c r="C1" s="6" t="s">
        <v>4</v>
      </c>
      <c r="D1" s="6" t="s">
        <v>5</v>
      </c>
      <c r="E1" s="6" t="s">
        <v>6</v>
      </c>
      <c r="F1" s="8" t="s">
        <v>17</v>
      </c>
      <c r="G1" s="6" t="s">
        <v>7</v>
      </c>
      <c r="H1" s="6" t="s">
        <v>30</v>
      </c>
      <c r="I1" s="6" t="s">
        <v>8</v>
      </c>
      <c r="J1" s="6" t="s">
        <v>10</v>
      </c>
      <c r="K1" s="6" t="s">
        <v>9</v>
      </c>
      <c r="L1" s="6" t="s">
        <v>15</v>
      </c>
      <c r="M1" s="6" t="s">
        <v>29</v>
      </c>
      <c r="N1" s="6" t="s">
        <v>357</v>
      </c>
      <c r="O1" s="6" t="s">
        <v>22</v>
      </c>
      <c r="P1" s="6" t="s">
        <v>19</v>
      </c>
      <c r="Q1" s="6" t="s">
        <v>23</v>
      </c>
      <c r="R1" s="6" t="s">
        <v>16</v>
      </c>
      <c r="S1" s="10"/>
      <c r="T1" s="10"/>
      <c r="U1" s="10"/>
      <c r="V1" s="10"/>
      <c r="W1" s="10"/>
      <c r="X1" s="10"/>
    </row>
    <row r="2" spans="1:24" x14ac:dyDescent="0.25">
      <c r="A2" s="11" t="s">
        <v>25</v>
      </c>
      <c r="B2" s="11" t="s">
        <v>32</v>
      </c>
      <c r="C2" s="12" t="s">
        <v>18</v>
      </c>
      <c r="D2" s="13">
        <v>552556</v>
      </c>
      <c r="E2" s="14">
        <v>45229.764775983793</v>
      </c>
      <c r="F2" s="15">
        <f t="shared" ref="F2:F4" si="0">SUM(L2:R2)</f>
        <v>22.5</v>
      </c>
      <c r="G2" s="12" t="s">
        <v>45</v>
      </c>
      <c r="H2" s="16">
        <v>35</v>
      </c>
      <c r="I2" s="12" t="s">
        <v>347</v>
      </c>
      <c r="J2" s="12" t="s">
        <v>2</v>
      </c>
      <c r="K2" s="12" t="s">
        <v>2</v>
      </c>
      <c r="L2" s="17">
        <v>0</v>
      </c>
      <c r="M2" s="17">
        <v>0</v>
      </c>
      <c r="N2" s="17">
        <v>0</v>
      </c>
      <c r="O2" s="17">
        <v>6</v>
      </c>
      <c r="P2" s="17">
        <v>3</v>
      </c>
      <c r="Q2" s="17">
        <v>12</v>
      </c>
      <c r="R2" s="17">
        <v>1.5</v>
      </c>
    </row>
    <row r="3" spans="1:24" x14ac:dyDescent="0.25">
      <c r="A3" s="11" t="s">
        <v>25</v>
      </c>
      <c r="B3" s="11" t="s">
        <v>32</v>
      </c>
      <c r="C3" s="12" t="s">
        <v>18</v>
      </c>
      <c r="D3" s="13">
        <v>554023</v>
      </c>
      <c r="E3" s="14">
        <v>45230.93383149305</v>
      </c>
      <c r="F3" s="15">
        <f t="shared" si="0"/>
        <v>22</v>
      </c>
      <c r="G3" s="12" t="s">
        <v>59</v>
      </c>
      <c r="H3" s="16">
        <v>37</v>
      </c>
      <c r="I3" s="12" t="s">
        <v>347</v>
      </c>
      <c r="J3" s="12" t="s">
        <v>2</v>
      </c>
      <c r="K3" s="12" t="s">
        <v>2</v>
      </c>
      <c r="L3" s="17">
        <v>0</v>
      </c>
      <c r="M3" s="17">
        <v>0</v>
      </c>
      <c r="N3" s="17">
        <v>0</v>
      </c>
      <c r="O3" s="17">
        <v>6</v>
      </c>
      <c r="P3" s="17">
        <v>4</v>
      </c>
      <c r="Q3" s="17">
        <v>12</v>
      </c>
      <c r="R3" s="17">
        <v>0</v>
      </c>
    </row>
    <row r="4" spans="1:24" x14ac:dyDescent="0.25">
      <c r="A4" s="11" t="s">
        <v>25</v>
      </c>
      <c r="B4" s="11" t="s">
        <v>32</v>
      </c>
      <c r="C4" s="12" t="s">
        <v>18</v>
      </c>
      <c r="D4" s="13">
        <v>552041</v>
      </c>
      <c r="E4" s="14">
        <v>45229.531323969903</v>
      </c>
      <c r="F4" s="15">
        <f t="shared" si="0"/>
        <v>21.7</v>
      </c>
      <c r="G4" s="12" t="s">
        <v>66</v>
      </c>
      <c r="H4" s="16">
        <v>33</v>
      </c>
      <c r="I4" s="12" t="s">
        <v>347</v>
      </c>
      <c r="J4" s="12" t="s">
        <v>2</v>
      </c>
      <c r="K4" s="12" t="s">
        <v>2</v>
      </c>
      <c r="L4" s="17">
        <v>0</v>
      </c>
      <c r="M4" s="17">
        <v>0</v>
      </c>
      <c r="N4" s="17">
        <v>0</v>
      </c>
      <c r="O4" s="17">
        <v>6</v>
      </c>
      <c r="P4" s="17">
        <v>3</v>
      </c>
      <c r="Q4" s="17">
        <v>12</v>
      </c>
      <c r="R4" s="17">
        <v>0.7</v>
      </c>
    </row>
    <row r="5" spans="1:24" x14ac:dyDescent="0.25">
      <c r="A5" s="11" t="s">
        <v>25</v>
      </c>
      <c r="B5" s="11" t="s">
        <v>32</v>
      </c>
      <c r="C5" s="12" t="s">
        <v>18</v>
      </c>
      <c r="D5" s="13">
        <v>552183</v>
      </c>
      <c r="E5" s="14">
        <v>45229.578094247685</v>
      </c>
      <c r="F5" s="15">
        <f t="shared" ref="F5:F9" si="1">SUM(L5:R5)</f>
        <v>21</v>
      </c>
      <c r="G5" s="12" t="s">
        <v>73</v>
      </c>
      <c r="H5" s="16">
        <v>37</v>
      </c>
      <c r="I5" s="12" t="s">
        <v>347</v>
      </c>
      <c r="J5" s="12" t="s">
        <v>2</v>
      </c>
      <c r="K5" s="12" t="s">
        <v>2</v>
      </c>
      <c r="L5" s="17">
        <v>0</v>
      </c>
      <c r="M5" s="17">
        <v>0</v>
      </c>
      <c r="N5" s="17">
        <v>0</v>
      </c>
      <c r="O5" s="17">
        <v>6</v>
      </c>
      <c r="P5" s="17">
        <v>3</v>
      </c>
      <c r="Q5" s="17">
        <v>12</v>
      </c>
      <c r="R5" s="17">
        <v>0</v>
      </c>
    </row>
    <row r="6" spans="1:24" x14ac:dyDescent="0.25">
      <c r="A6" s="11" t="s">
        <v>25</v>
      </c>
      <c r="B6" s="11" t="s">
        <v>32</v>
      </c>
      <c r="C6" s="12" t="s">
        <v>18</v>
      </c>
      <c r="D6" s="13">
        <v>549459</v>
      </c>
      <c r="E6" s="14">
        <v>45223.868556423608</v>
      </c>
      <c r="F6" s="15">
        <f t="shared" si="1"/>
        <v>20.5</v>
      </c>
      <c r="G6" s="12" t="s">
        <v>78</v>
      </c>
      <c r="H6" s="16">
        <v>50</v>
      </c>
      <c r="I6" s="12" t="s">
        <v>347</v>
      </c>
      <c r="J6" s="12" t="s">
        <v>2</v>
      </c>
      <c r="K6" s="12" t="s">
        <v>2</v>
      </c>
      <c r="L6" s="17">
        <v>0</v>
      </c>
      <c r="M6" s="17">
        <v>0</v>
      </c>
      <c r="N6" s="17">
        <v>0</v>
      </c>
      <c r="O6" s="17">
        <v>6</v>
      </c>
      <c r="P6" s="17">
        <v>3</v>
      </c>
      <c r="Q6" s="17">
        <v>10</v>
      </c>
      <c r="R6" s="17">
        <v>1.5</v>
      </c>
    </row>
    <row r="7" spans="1:24" x14ac:dyDescent="0.25">
      <c r="A7" s="11" t="s">
        <v>25</v>
      </c>
      <c r="B7" s="11" t="s">
        <v>32</v>
      </c>
      <c r="C7" s="12" t="s">
        <v>18</v>
      </c>
      <c r="D7" s="13">
        <v>549572</v>
      </c>
      <c r="E7" s="14">
        <v>45224.076620277774</v>
      </c>
      <c r="F7" s="15">
        <f t="shared" si="1"/>
        <v>19.799999999999997</v>
      </c>
      <c r="G7" s="12" t="s">
        <v>81</v>
      </c>
      <c r="H7" s="16">
        <v>27</v>
      </c>
      <c r="I7" s="12" t="s">
        <v>347</v>
      </c>
      <c r="J7" s="12" t="s">
        <v>2</v>
      </c>
      <c r="K7" s="12" t="s">
        <v>2</v>
      </c>
      <c r="L7" s="17">
        <v>0</v>
      </c>
      <c r="M7" s="17">
        <v>0</v>
      </c>
      <c r="N7" s="17">
        <v>0</v>
      </c>
      <c r="O7" s="17">
        <v>6</v>
      </c>
      <c r="P7" s="17">
        <v>3</v>
      </c>
      <c r="Q7" s="17">
        <v>9.4</v>
      </c>
      <c r="R7" s="17">
        <v>1.4</v>
      </c>
    </row>
    <row r="8" spans="1:24" x14ac:dyDescent="0.25">
      <c r="A8" s="11" t="s">
        <v>25</v>
      </c>
      <c r="B8" s="11" t="s">
        <v>32</v>
      </c>
      <c r="C8" s="12" t="s">
        <v>18</v>
      </c>
      <c r="D8" s="13">
        <v>546456</v>
      </c>
      <c r="E8" s="14">
        <v>45217.467295277776</v>
      </c>
      <c r="F8" s="15">
        <f t="shared" si="1"/>
        <v>19.2</v>
      </c>
      <c r="G8" s="12" t="s">
        <v>89</v>
      </c>
      <c r="H8" s="16">
        <v>32</v>
      </c>
      <c r="I8" s="12" t="s">
        <v>347</v>
      </c>
      <c r="J8" s="12" t="s">
        <v>2</v>
      </c>
      <c r="K8" s="12" t="s">
        <v>1</v>
      </c>
      <c r="L8" s="17">
        <v>6</v>
      </c>
      <c r="M8" s="17">
        <v>4</v>
      </c>
      <c r="N8" s="17">
        <v>0</v>
      </c>
      <c r="O8" s="17">
        <v>6</v>
      </c>
      <c r="P8" s="17">
        <v>3</v>
      </c>
      <c r="Q8" s="17">
        <v>0.2</v>
      </c>
      <c r="R8" s="17">
        <v>0</v>
      </c>
    </row>
    <row r="9" spans="1:24" x14ac:dyDescent="0.25">
      <c r="A9" s="11" t="s">
        <v>25</v>
      </c>
      <c r="B9" s="11" t="s">
        <v>32</v>
      </c>
      <c r="C9" s="12" t="s">
        <v>18</v>
      </c>
      <c r="D9" s="13">
        <v>554074</v>
      </c>
      <c r="E9" s="14">
        <v>45230.95227548611</v>
      </c>
      <c r="F9" s="15">
        <f t="shared" si="1"/>
        <v>18</v>
      </c>
      <c r="G9" s="12" t="s">
        <v>97</v>
      </c>
      <c r="H9" s="16">
        <v>36</v>
      </c>
      <c r="I9" s="12" t="s">
        <v>347</v>
      </c>
      <c r="J9" s="12" t="s">
        <v>2</v>
      </c>
      <c r="K9" s="12" t="s">
        <v>2</v>
      </c>
      <c r="L9" s="17">
        <v>0</v>
      </c>
      <c r="M9" s="17">
        <v>0</v>
      </c>
      <c r="N9" s="17">
        <v>0</v>
      </c>
      <c r="O9" s="17">
        <v>6</v>
      </c>
      <c r="P9" s="17">
        <v>0</v>
      </c>
      <c r="Q9" s="17">
        <v>12</v>
      </c>
      <c r="R9" s="17">
        <v>0</v>
      </c>
    </row>
    <row r="10" spans="1:24" x14ac:dyDescent="0.25">
      <c r="A10" s="11" t="s">
        <v>25</v>
      </c>
      <c r="B10" s="11" t="s">
        <v>32</v>
      </c>
      <c r="C10" s="12" t="s">
        <v>18</v>
      </c>
      <c r="D10" s="13">
        <v>552158</v>
      </c>
      <c r="E10" s="14">
        <v>45229.566842395834</v>
      </c>
      <c r="F10" s="15">
        <f t="shared" ref="F10" si="2">SUM(L10:R10)</f>
        <v>15.700000000000001</v>
      </c>
      <c r="G10" s="12" t="s">
        <v>131</v>
      </c>
      <c r="H10" s="16">
        <v>44</v>
      </c>
      <c r="I10" s="12" t="s">
        <v>347</v>
      </c>
      <c r="J10" s="12" t="s">
        <v>2</v>
      </c>
      <c r="K10" s="12" t="s">
        <v>1</v>
      </c>
      <c r="L10" s="17">
        <v>6</v>
      </c>
      <c r="M10" s="17">
        <v>0</v>
      </c>
      <c r="N10" s="17">
        <v>0</v>
      </c>
      <c r="O10" s="17">
        <v>6</v>
      </c>
      <c r="P10" s="17">
        <v>3</v>
      </c>
      <c r="Q10" s="17">
        <v>0.4</v>
      </c>
      <c r="R10" s="17">
        <v>0.3</v>
      </c>
    </row>
    <row r="11" spans="1:24" x14ac:dyDescent="0.25">
      <c r="A11" s="11" t="s">
        <v>25</v>
      </c>
      <c r="B11" s="11" t="s">
        <v>32</v>
      </c>
      <c r="C11" s="12" t="s">
        <v>18</v>
      </c>
      <c r="D11" s="13">
        <v>547684</v>
      </c>
      <c r="E11" s="14">
        <v>45219.484552754628</v>
      </c>
      <c r="F11" s="15">
        <f t="shared" ref="F11" si="3">SUM(L11:R11)</f>
        <v>13.7</v>
      </c>
      <c r="G11" s="12" t="s">
        <v>152</v>
      </c>
      <c r="H11" s="16">
        <v>33</v>
      </c>
      <c r="I11" s="12" t="s">
        <v>347</v>
      </c>
      <c r="J11" s="12" t="s">
        <v>2</v>
      </c>
      <c r="K11" s="12" t="s">
        <v>2</v>
      </c>
      <c r="L11" s="17">
        <v>0</v>
      </c>
      <c r="M11" s="17">
        <v>0</v>
      </c>
      <c r="N11" s="17">
        <v>0</v>
      </c>
      <c r="O11" s="17">
        <v>6</v>
      </c>
      <c r="P11" s="17">
        <v>3</v>
      </c>
      <c r="Q11" s="17">
        <v>3.2</v>
      </c>
      <c r="R11" s="17">
        <v>1.5</v>
      </c>
    </row>
    <row r="12" spans="1:24" x14ac:dyDescent="0.25">
      <c r="A12" s="11" t="s">
        <v>25</v>
      </c>
      <c r="B12" s="11" t="s">
        <v>32</v>
      </c>
      <c r="C12" s="12" t="s">
        <v>18</v>
      </c>
      <c r="D12" s="13">
        <v>552906</v>
      </c>
      <c r="E12" s="14">
        <v>45230.108000671295</v>
      </c>
      <c r="F12" s="15">
        <f t="shared" ref="F12" si="4">SUM(L12:R12)</f>
        <v>11.6</v>
      </c>
      <c r="G12" s="12" t="s">
        <v>199</v>
      </c>
      <c r="H12" s="16">
        <v>38</v>
      </c>
      <c r="I12" s="12" t="s">
        <v>347</v>
      </c>
      <c r="J12" s="12" t="s">
        <v>2</v>
      </c>
      <c r="K12" s="12" t="s">
        <v>2</v>
      </c>
      <c r="L12" s="17">
        <v>0</v>
      </c>
      <c r="M12" s="17">
        <v>0</v>
      </c>
      <c r="N12" s="17">
        <v>0</v>
      </c>
      <c r="O12" s="17">
        <v>6</v>
      </c>
      <c r="P12" s="17">
        <v>3</v>
      </c>
      <c r="Q12" s="17">
        <v>2.4</v>
      </c>
      <c r="R12" s="17">
        <v>0.2</v>
      </c>
    </row>
    <row r="13" spans="1:24" x14ac:dyDescent="0.25">
      <c r="A13" s="11" t="s">
        <v>25</v>
      </c>
      <c r="B13" s="11" t="s">
        <v>32</v>
      </c>
      <c r="C13" s="12" t="s">
        <v>11</v>
      </c>
      <c r="D13" s="13">
        <v>551789</v>
      </c>
      <c r="E13" s="14">
        <v>45229.444535208335</v>
      </c>
      <c r="F13" s="15">
        <f t="shared" ref="F13:F14" si="5">SUM(L13:R13)</f>
        <v>9.5</v>
      </c>
      <c r="G13" s="12" t="s">
        <v>238</v>
      </c>
      <c r="H13" s="16">
        <v>26</v>
      </c>
      <c r="I13" s="12" t="s">
        <v>347</v>
      </c>
      <c r="J13" s="12" t="s">
        <v>2</v>
      </c>
      <c r="K13" s="12" t="s">
        <v>2</v>
      </c>
      <c r="L13" s="17">
        <v>0</v>
      </c>
      <c r="M13" s="17">
        <v>0</v>
      </c>
      <c r="N13" s="17">
        <v>0</v>
      </c>
      <c r="O13" s="17">
        <v>6</v>
      </c>
      <c r="P13" s="17">
        <v>3</v>
      </c>
      <c r="Q13" s="17">
        <v>0</v>
      </c>
      <c r="R13" s="17">
        <v>0.5</v>
      </c>
    </row>
    <row r="14" spans="1:24" x14ac:dyDescent="0.25">
      <c r="A14" s="11" t="s">
        <v>25</v>
      </c>
      <c r="B14" s="11" t="s">
        <v>32</v>
      </c>
      <c r="C14" s="12" t="s">
        <v>18</v>
      </c>
      <c r="D14" s="13">
        <v>554004</v>
      </c>
      <c r="E14" s="14">
        <v>45230.917656504629</v>
      </c>
      <c r="F14" s="15">
        <f t="shared" si="5"/>
        <v>8.6999999999999993</v>
      </c>
      <c r="G14" s="12" t="s">
        <v>255</v>
      </c>
      <c r="H14" s="16">
        <v>22</v>
      </c>
      <c r="I14" s="12" t="s">
        <v>347</v>
      </c>
      <c r="J14" s="12" t="s">
        <v>2</v>
      </c>
      <c r="K14" s="12" t="s">
        <v>2</v>
      </c>
      <c r="L14" s="17">
        <v>0</v>
      </c>
      <c r="M14" s="17">
        <v>0</v>
      </c>
      <c r="N14" s="17">
        <v>0</v>
      </c>
      <c r="O14" s="17">
        <v>6</v>
      </c>
      <c r="P14" s="17">
        <v>0</v>
      </c>
      <c r="Q14" s="17">
        <v>1.6</v>
      </c>
      <c r="R14" s="17">
        <v>1.1000000000000001</v>
      </c>
    </row>
    <row r="15" spans="1:24" x14ac:dyDescent="0.25">
      <c r="A15" s="11" t="s">
        <v>25</v>
      </c>
      <c r="B15" s="11" t="s">
        <v>32</v>
      </c>
      <c r="C15" s="12" t="s">
        <v>11</v>
      </c>
      <c r="D15" s="13">
        <v>553275</v>
      </c>
      <c r="E15" s="14">
        <v>45230.507681828705</v>
      </c>
      <c r="F15" s="15">
        <f t="shared" ref="F15:F17" si="6">SUM(L15:R15)</f>
        <v>6.9</v>
      </c>
      <c r="G15" s="12" t="s">
        <v>284</v>
      </c>
      <c r="H15" s="16">
        <v>28</v>
      </c>
      <c r="I15" s="12" t="s">
        <v>347</v>
      </c>
      <c r="J15" s="12" t="s">
        <v>2</v>
      </c>
      <c r="K15" s="12" t="s">
        <v>2</v>
      </c>
      <c r="L15" s="17">
        <v>0</v>
      </c>
      <c r="M15" s="17">
        <v>0</v>
      </c>
      <c r="N15" s="17">
        <v>0</v>
      </c>
      <c r="O15" s="17">
        <v>6</v>
      </c>
      <c r="P15" s="17">
        <v>0</v>
      </c>
      <c r="Q15" s="17">
        <v>0</v>
      </c>
      <c r="R15" s="17">
        <v>0.9</v>
      </c>
    </row>
    <row r="16" spans="1:24" x14ac:dyDescent="0.25">
      <c r="A16" s="11" t="s">
        <v>25</v>
      </c>
      <c r="B16" s="11" t="s">
        <v>32</v>
      </c>
      <c r="C16" s="12" t="s">
        <v>11</v>
      </c>
      <c r="D16" s="13">
        <v>550001</v>
      </c>
      <c r="E16" s="14">
        <v>45224.661186655088</v>
      </c>
      <c r="F16" s="15">
        <f t="shared" si="6"/>
        <v>6.5</v>
      </c>
      <c r="G16" s="12" t="s">
        <v>292</v>
      </c>
      <c r="H16" s="16">
        <v>35</v>
      </c>
      <c r="I16" s="12" t="s">
        <v>347</v>
      </c>
      <c r="J16" s="12" t="s">
        <v>2</v>
      </c>
      <c r="K16" s="12" t="s">
        <v>2</v>
      </c>
      <c r="L16" s="17">
        <v>0</v>
      </c>
      <c r="M16" s="17">
        <v>0</v>
      </c>
      <c r="N16" s="17">
        <v>0</v>
      </c>
      <c r="O16" s="17">
        <v>6</v>
      </c>
      <c r="P16" s="17">
        <v>0</v>
      </c>
      <c r="Q16" s="17">
        <v>0</v>
      </c>
      <c r="R16" s="17">
        <v>0.5</v>
      </c>
    </row>
    <row r="17" spans="1:18" x14ac:dyDescent="0.25">
      <c r="A17" s="11" t="s">
        <v>25</v>
      </c>
      <c r="B17" s="11" t="s">
        <v>32</v>
      </c>
      <c r="C17" s="12" t="s">
        <v>18</v>
      </c>
      <c r="D17" s="13">
        <v>549701</v>
      </c>
      <c r="E17" s="14">
        <v>45224.409077974538</v>
      </c>
      <c r="F17" s="15">
        <f t="shared" si="6"/>
        <v>6.3</v>
      </c>
      <c r="G17" s="12" t="s">
        <v>294</v>
      </c>
      <c r="H17" s="16">
        <v>23</v>
      </c>
      <c r="I17" s="12" t="s">
        <v>347</v>
      </c>
      <c r="J17" s="12" t="s">
        <v>2</v>
      </c>
      <c r="K17" s="12" t="s">
        <v>2</v>
      </c>
      <c r="L17" s="17">
        <v>0</v>
      </c>
      <c r="M17" s="17">
        <v>0</v>
      </c>
      <c r="N17" s="17">
        <v>0</v>
      </c>
      <c r="O17" s="17">
        <v>0</v>
      </c>
      <c r="P17" s="17">
        <v>0</v>
      </c>
      <c r="Q17" s="17">
        <v>4.8</v>
      </c>
      <c r="R17" s="17">
        <v>1.5</v>
      </c>
    </row>
    <row r="18" spans="1:18" x14ac:dyDescent="0.25">
      <c r="A18" s="11" t="s">
        <v>25</v>
      </c>
      <c r="B18" s="11" t="s">
        <v>32</v>
      </c>
      <c r="C18" s="12" t="s">
        <v>11</v>
      </c>
      <c r="D18" s="13">
        <v>549478</v>
      </c>
      <c r="E18" s="14">
        <v>45223.907669409724</v>
      </c>
      <c r="F18" s="15">
        <f t="shared" ref="F18:F21" si="7">SUM(L18:R18)</f>
        <v>6</v>
      </c>
      <c r="G18" s="12" t="s">
        <v>299</v>
      </c>
      <c r="H18" s="16">
        <v>25</v>
      </c>
      <c r="I18" s="12" t="s">
        <v>347</v>
      </c>
      <c r="J18" s="12" t="s">
        <v>2</v>
      </c>
      <c r="K18" s="12" t="s">
        <v>2</v>
      </c>
      <c r="L18" s="17">
        <v>0</v>
      </c>
      <c r="M18" s="17">
        <v>0</v>
      </c>
      <c r="N18" s="17">
        <v>0</v>
      </c>
      <c r="O18" s="17">
        <v>6</v>
      </c>
      <c r="P18" s="17">
        <v>0</v>
      </c>
      <c r="Q18" s="17">
        <v>0</v>
      </c>
      <c r="R18" s="17">
        <v>0</v>
      </c>
    </row>
    <row r="19" spans="1:18" x14ac:dyDescent="0.25">
      <c r="A19" s="11" t="s">
        <v>25</v>
      </c>
      <c r="B19" s="11" t="s">
        <v>32</v>
      </c>
      <c r="C19" s="12" t="s">
        <v>18</v>
      </c>
      <c r="D19" s="13">
        <v>553733</v>
      </c>
      <c r="E19" s="14">
        <v>45230.726933483791</v>
      </c>
      <c r="F19" s="15">
        <f t="shared" si="7"/>
        <v>3.2</v>
      </c>
      <c r="G19" s="12" t="s">
        <v>321</v>
      </c>
      <c r="H19" s="16">
        <v>24</v>
      </c>
      <c r="I19" s="12" t="s">
        <v>347</v>
      </c>
      <c r="J19" s="12" t="s">
        <v>2</v>
      </c>
      <c r="K19" s="12" t="s">
        <v>2</v>
      </c>
      <c r="L19" s="17">
        <v>0</v>
      </c>
      <c r="M19" s="17">
        <v>0</v>
      </c>
      <c r="N19" s="17">
        <v>0</v>
      </c>
      <c r="O19" s="17">
        <v>0</v>
      </c>
      <c r="P19" s="17">
        <v>0</v>
      </c>
      <c r="Q19" s="17">
        <v>3.2</v>
      </c>
      <c r="R19" s="17">
        <v>0</v>
      </c>
    </row>
    <row r="20" spans="1:18" x14ac:dyDescent="0.25">
      <c r="A20" s="11" t="s">
        <v>25</v>
      </c>
      <c r="B20" s="11" t="s">
        <v>32</v>
      </c>
      <c r="C20" s="12" t="s">
        <v>20</v>
      </c>
      <c r="D20" s="13">
        <v>553734</v>
      </c>
      <c r="E20" s="14">
        <v>45230.726934571758</v>
      </c>
      <c r="F20" s="15">
        <f t="shared" si="7"/>
        <v>3.2</v>
      </c>
      <c r="G20" s="12" t="s">
        <v>321</v>
      </c>
      <c r="H20" s="16">
        <v>24</v>
      </c>
      <c r="I20" s="12" t="s">
        <v>347</v>
      </c>
      <c r="J20" s="12" t="s">
        <v>2</v>
      </c>
      <c r="K20" s="12" t="s">
        <v>2</v>
      </c>
      <c r="L20" s="17">
        <v>0</v>
      </c>
      <c r="M20" s="17">
        <v>0</v>
      </c>
      <c r="N20" s="17">
        <v>0</v>
      </c>
      <c r="O20" s="17">
        <v>0</v>
      </c>
      <c r="P20" s="17">
        <v>0</v>
      </c>
      <c r="Q20" s="17">
        <v>3.2</v>
      </c>
      <c r="R20" s="17">
        <v>0</v>
      </c>
    </row>
    <row r="21" spans="1:18" x14ac:dyDescent="0.25">
      <c r="A21" s="11" t="s">
        <v>25</v>
      </c>
      <c r="B21" s="11" t="s">
        <v>32</v>
      </c>
      <c r="C21" s="12" t="s">
        <v>11</v>
      </c>
      <c r="D21" s="13">
        <v>553979</v>
      </c>
      <c r="E21" s="14">
        <v>45230.891898182868</v>
      </c>
      <c r="F21" s="15">
        <f t="shared" si="7"/>
        <v>3</v>
      </c>
      <c r="G21" s="12" t="s">
        <v>323</v>
      </c>
      <c r="H21" s="16">
        <v>36</v>
      </c>
      <c r="I21" s="12" t="s">
        <v>347</v>
      </c>
      <c r="J21" s="12" t="s">
        <v>2</v>
      </c>
      <c r="K21" s="12" t="s">
        <v>2</v>
      </c>
      <c r="L21" s="17">
        <v>0</v>
      </c>
      <c r="M21" s="17">
        <v>0</v>
      </c>
      <c r="N21" s="17">
        <v>0</v>
      </c>
      <c r="O21" s="17">
        <v>0</v>
      </c>
      <c r="P21" s="17">
        <v>3</v>
      </c>
      <c r="Q21" s="17">
        <v>0</v>
      </c>
      <c r="R21" s="17">
        <v>0</v>
      </c>
    </row>
  </sheetData>
  <autoFilter ref="A1:AF2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17</vt:i4>
      </vt:variant>
    </vt:vector>
  </HeadingPairs>
  <TitlesOfParts>
    <vt:vector size="17" baseType="lpstr">
      <vt:lpstr>RESUMO</vt:lpstr>
      <vt:lpstr>ENFERMEIRO REGIÃO II</vt:lpstr>
      <vt:lpstr>ASSISTENTE SOCIAL REGIÃO II</vt:lpstr>
      <vt:lpstr>NUTRICIONISTA REGIÃO II</vt:lpstr>
      <vt:lpstr>APOIADOR DE SANEAMENTO SEDEDSEI</vt:lpstr>
      <vt:lpstr>CIRURGIÃO DENTISTA REGIÃO II</vt:lpstr>
      <vt:lpstr>ENG. CIVIL-ENG. SANIT. SEDEDSEI</vt:lpstr>
      <vt:lpstr>GEÓLOGO - SEDE DSEI</vt:lpstr>
      <vt:lpstr>GESTOR DE SANEAMENTO SEDEDSEI</vt:lpstr>
      <vt:lpstr>MÉDICO REGIÃO II</vt:lpstr>
      <vt:lpstr>PSICOLOGO REGIÃO II</vt:lpstr>
      <vt:lpstr>AGENTE DE COMB. A END.REGIÃO II</vt:lpstr>
      <vt:lpstr>TÉCNICO DE SAÚDE BUCALREGIÃO II</vt:lpstr>
      <vt:lpstr>TÉCNICO EDIFICAÇÕES REGIÃO II</vt:lpstr>
      <vt:lpstr>TÉCNICO ELETROTÉCNICO REGIÃO II</vt:lpstr>
      <vt:lpstr>TÉCNICO QUÍMICA REGIÃO II</vt:lpstr>
      <vt:lpstr>TÉCNICO SANEAMENTO REGIÃO 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Edutec</dc:creator>
  <cp:lastModifiedBy>Douglas Garcia</cp:lastModifiedBy>
  <cp:lastPrinted>2021-06-16T16:41:25Z</cp:lastPrinted>
  <dcterms:created xsi:type="dcterms:W3CDTF">2021-06-14T12:29:02Z</dcterms:created>
  <dcterms:modified xsi:type="dcterms:W3CDTF">2023-11-15T20:47:26Z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19.2.7.0</vt:lpwstr>
  </property>
</Properties>
</file>