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983 - DSEI PORTO VELHO\F983-GERENCIAL\"/>
    </mc:Choice>
  </mc:AlternateContent>
  <xr:revisionPtr revIDLastSave="0" documentId="13_ncr:1_{737959F8-79CF-4E28-97A4-44B1B5175F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O" sheetId="1" r:id="rId1"/>
    <sheet name="ENFERMEIRO" sheetId="2" r:id="rId2"/>
    <sheet name="TÉCNICO DE ENFERMAGEM" sheetId="3" r:id="rId3"/>
  </sheets>
  <definedNames>
    <definedName name="_xlnm._FilterDatabase" localSheetId="1" hidden="1">ENFERMEIRO!$A$1:$P$21</definedName>
    <definedName name="_xlnm._FilterDatabase" localSheetId="2" hidden="1">'TÉCNICO DE ENFERMAGEM'!$A$1:$O$9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13" i="2"/>
  <c r="F18" i="2"/>
  <c r="F7" i="2"/>
  <c r="F6" i="2"/>
  <c r="F5" i="2"/>
  <c r="F10" i="2"/>
  <c r="F9" i="2"/>
  <c r="F8" i="2"/>
  <c r="F11" i="2"/>
  <c r="F15" i="2"/>
  <c r="F12" i="2"/>
  <c r="F2" i="2"/>
  <c r="F21" i="2"/>
  <c r="F14" i="2"/>
  <c r="F20" i="2"/>
  <c r="F17" i="2"/>
  <c r="F19" i="2"/>
  <c r="F16" i="2"/>
  <c r="F4" i="2"/>
  <c r="E8" i="1"/>
  <c r="D8" i="1"/>
  <c r="C8" i="1"/>
  <c r="B7" i="1"/>
  <c r="B6" i="1" l="1"/>
  <c r="B8" i="1" s="1"/>
</calcChain>
</file>

<file path=xl/sharedStrings.xml><?xml version="1.0" encoding="utf-8"?>
<sst xmlns="http://schemas.openxmlformats.org/spreadsheetml/2006/main" count="330" uniqueCount="100">
  <si>
    <t>ORGANIZAÇÃO SOCIAL DE SAÚDE HOSPITAL E MATERNIDADE THEREZINHA DE JESUS</t>
  </si>
  <si>
    <t>COMISSÃO EXAMINADORA - DSEI PORTO VELHO</t>
  </si>
  <si>
    <t>VAGA PRETENDIDA</t>
  </si>
  <si>
    <t>INSCRITOS</t>
  </si>
  <si>
    <t>CLASSIFICADO</t>
  </si>
  <si>
    <t>DESCLASSIFICADO</t>
  </si>
  <si>
    <t>CANCELADO</t>
  </si>
  <si>
    <t>Técnico em Enfermagem</t>
  </si>
  <si>
    <t>TOTAL</t>
  </si>
  <si>
    <t>Enfermeiro</t>
  </si>
  <si>
    <t>EDITAL</t>
  </si>
  <si>
    <t>FILIAL</t>
  </si>
  <si>
    <t>CLASSIFICAÇÃO</t>
  </si>
  <si>
    <t>INSCRIÇÃO</t>
  </si>
  <si>
    <t>DATA E HORA DA INSCRIÇÃO</t>
  </si>
  <si>
    <t>PONTUAÇÃO</t>
  </si>
  <si>
    <t>NOME</t>
  </si>
  <si>
    <t>FUNÇÃO PRETENDIDA</t>
  </si>
  <si>
    <t>DATA DE NASCIMENTO</t>
  </si>
  <si>
    <t>IDADE</t>
  </si>
  <si>
    <t>INDÍGENA</t>
  </si>
  <si>
    <t>PORTADOR DE DEFICIÊNCIA</t>
  </si>
  <si>
    <t>PONTUAÇÃO POR FORMAÇÃO</t>
  </si>
  <si>
    <t>PONTUAÇÃO POR TEMPO DE ESTÁGIO</t>
  </si>
  <si>
    <t>PONTUAÇÃO POR CURSO DE APERFEIÇOAMENTO</t>
  </si>
  <si>
    <t>PONTUAÇÃO DE PÓS-GRADUAÇÃO</t>
  </si>
  <si>
    <t>DSEI PORTO VELHO</t>
  </si>
  <si>
    <t>ENFERMEIRO - JOVEM INDIGENA</t>
  </si>
  <si>
    <t>NÃO</t>
  </si>
  <si>
    <t>SIM</t>
  </si>
  <si>
    <t>29</t>
  </si>
  <si>
    <t>45</t>
  </si>
  <si>
    <t>30</t>
  </si>
  <si>
    <t>24</t>
  </si>
  <si>
    <t>41</t>
  </si>
  <si>
    <t>37</t>
  </si>
  <si>
    <t>28</t>
  </si>
  <si>
    <t xml:space="preserve">DANYELLA SASHA CAVALCANTE PEREIRA </t>
  </si>
  <si>
    <t>1996-07-31</t>
  </si>
  <si>
    <t>26</t>
  </si>
  <si>
    <t>27</t>
  </si>
  <si>
    <t>34</t>
  </si>
  <si>
    <t>32</t>
  </si>
  <si>
    <t>31</t>
  </si>
  <si>
    <t>JOSIMAR TENHARIN</t>
  </si>
  <si>
    <t>1989-07-24</t>
  </si>
  <si>
    <t>SANDRO SAWAY TUPARI</t>
  </si>
  <si>
    <t>1995-11-14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</si>
  <si>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001/2024 JOVENS INDIGENAS</t>
    </r>
  </si>
  <si>
    <t>001/2024</t>
  </si>
  <si>
    <t xml:space="preserve">RAIMUNDA DE JESUS JACINTO OLÍMPIO </t>
  </si>
  <si>
    <t>GILCILENE ORO NAO</t>
  </si>
  <si>
    <t>TAMIRIS RODRIGUES</t>
  </si>
  <si>
    <t xml:space="preserve">ARLINDA MACURAP CANOÉ </t>
  </si>
  <si>
    <t>REGINALDO MAKURAP</t>
  </si>
  <si>
    <t>GLEIDE BARROS DA SILVA</t>
  </si>
  <si>
    <t xml:space="preserve">LUANA SENARA BEZERRA DOS SANTOS </t>
  </si>
  <si>
    <t>ELICIANE RAMOS DA SILVA</t>
  </si>
  <si>
    <t xml:space="preserve">CARLA LIMA DE OLIVEIRA </t>
  </si>
  <si>
    <t>WANDERLÚCIO CARLOS KYBYGNGÃ KARITIANA</t>
  </si>
  <si>
    <t xml:space="preserve">MARIA RENATA DA SILVA </t>
  </si>
  <si>
    <t>CARLITO TANDATSEREG ZORO</t>
  </si>
  <si>
    <t>BEATRIZ DA SILVA GOMES</t>
  </si>
  <si>
    <t>ZILMA ORO AT</t>
  </si>
  <si>
    <t xml:space="preserve">VANESSA TENHARIN </t>
  </si>
  <si>
    <t>YAN ROGERIOLEAL DA SILVA</t>
  </si>
  <si>
    <t>GABRIEL MOREIRA LEGAL</t>
  </si>
  <si>
    <t xml:space="preserve">MARLY ABADIAS BRITO FERNANDES </t>
  </si>
  <si>
    <t>YARA CRISTINA SOUZA BRAMBILA</t>
  </si>
  <si>
    <t>ELVANO ORO NAO'</t>
  </si>
  <si>
    <t>ELY GONCALVES LOBATO</t>
  </si>
  <si>
    <t xml:space="preserve">GLEICIANE AGUIAR DE JESUS FABIANO </t>
  </si>
  <si>
    <t xml:space="preserve">RAYSSA VITÓRIA TUPINAMBÁ DE OLIVEIRA </t>
  </si>
  <si>
    <t>TÉCNICO DE EMENFERMAGEM - JOVEM INDIGENA</t>
  </si>
  <si>
    <t>1996-05-21</t>
  </si>
  <si>
    <t>1993-01-03</t>
  </si>
  <si>
    <t>1999-08-02</t>
  </si>
  <si>
    <t>1995-06-30</t>
  </si>
  <si>
    <t>1987-07-14</t>
  </si>
  <si>
    <t>1982-06-10</t>
  </si>
  <si>
    <t>1992-06-22</t>
  </si>
  <si>
    <t>1991-12-20</t>
  </si>
  <si>
    <t>1992-04-13</t>
  </si>
  <si>
    <t>1998-02-16</t>
  </si>
  <si>
    <t>1995-01-06</t>
  </si>
  <si>
    <t>1996-07-07</t>
  </si>
  <si>
    <t>1997-02-27</t>
  </si>
  <si>
    <t>1987-01-25</t>
  </si>
  <si>
    <t>1998-02-26</t>
  </si>
  <si>
    <t>1993-09-28</t>
  </si>
  <si>
    <t>1989-09-30</t>
  </si>
  <si>
    <t>1978-07-05</t>
  </si>
  <si>
    <t>1997-11-26</t>
  </si>
  <si>
    <t>1994-11-22</t>
  </si>
  <si>
    <t>1974-01-24</t>
  </si>
  <si>
    <t>1989-10-14</t>
  </si>
  <si>
    <t>2005-05-09</t>
  </si>
  <si>
    <t>36</t>
  </si>
  <si>
    <t>50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</si>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</sst>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B3B3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49" fontId="0" fillId="0" borderId="1" xfId="0" applyNumberFormat="1" applyFont="1" applyFill="1" applyBorder="1" applyAlignment="1">
      <alignment horizontal="center" vertical="center" readingOrder="1"/>
    </xf>
    <xf numFmtId="0" fontId="0" fillId="0" borderId="1" xfId="0" applyNumberFormat="1" applyFont="1" applyFill="1" applyBorder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9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40404</xdr:rowOff>
    </xdr:from>
    <xdr:to>
      <xdr:col>4</xdr:col>
      <xdr:colOff>828675</xdr:colOff>
      <xdr:row>1</xdr:row>
      <xdr:rowOff>138708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0404"/>
          <a:ext cx="809625" cy="63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8" sqref="E8"/>
    </sheetView>
  </sheetViews>
  <sheetFormatPr defaultRowHeight="15" x14ac:dyDescent="0.25"/>
  <cols>
    <col min="1" max="1" width="26.7109375" customWidth="1"/>
    <col min="2" max="2" width="15.28515625" customWidth="1"/>
    <col min="3" max="3" width="15.85546875" customWidth="1"/>
    <col min="4" max="4" width="18" customWidth="1"/>
    <col min="5" max="5" width="12.85546875" bestFit="1" customWidth="1"/>
  </cols>
  <sheetData>
    <row r="1" spans="1:5" ht="42" customHeight="1" x14ac:dyDescent="0.25">
      <c r="A1" s="17" t="s">
        <v>0</v>
      </c>
      <c r="B1" s="18"/>
      <c r="C1" s="18"/>
      <c r="D1" s="19"/>
      <c r="E1" s="6"/>
    </row>
    <row r="2" spans="1:5" ht="15.75" x14ac:dyDescent="0.25">
      <c r="A2" s="20" t="s">
        <v>1</v>
      </c>
      <c r="B2" s="20"/>
      <c r="C2" s="20"/>
      <c r="D2" s="20"/>
      <c r="E2" s="7"/>
    </row>
    <row r="3" spans="1:5" ht="15.75" x14ac:dyDescent="0.25">
      <c r="A3" s="21" t="s">
        <v>48</v>
      </c>
      <c r="B3" s="22"/>
      <c r="C3" s="22"/>
      <c r="D3" s="22"/>
      <c r="E3" s="23"/>
    </row>
    <row r="4" spans="1:5" ht="15.75" x14ac:dyDescent="0.25">
      <c r="A4" s="1"/>
      <c r="B4" s="2"/>
      <c r="C4" s="2"/>
      <c r="D4" s="2"/>
      <c r="E4" s="2"/>
    </row>
    <row r="5" spans="1:5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15.75" x14ac:dyDescent="0.25">
      <c r="A6" s="4" t="s">
        <v>9</v>
      </c>
      <c r="B6" s="5">
        <f>SUM(C6+D6+E6)</f>
        <v>21</v>
      </c>
      <c r="C6" s="5">
        <v>2</v>
      </c>
      <c r="D6" s="5">
        <v>13</v>
      </c>
      <c r="E6" s="5">
        <v>6</v>
      </c>
    </row>
    <row r="7" spans="1:5" ht="15.75" x14ac:dyDescent="0.25">
      <c r="A7" s="4" t="s">
        <v>7</v>
      </c>
      <c r="B7" s="5">
        <f>SUM(C7+D7+E7)</f>
        <v>12</v>
      </c>
      <c r="C7" s="5">
        <v>8</v>
      </c>
      <c r="D7" s="5">
        <v>3</v>
      </c>
      <c r="E7" s="5">
        <v>1</v>
      </c>
    </row>
    <row r="8" spans="1:5" ht="15.75" x14ac:dyDescent="0.25">
      <c r="A8" s="3" t="s">
        <v>8</v>
      </c>
      <c r="B8" s="3">
        <f>SUM(B6:B7)</f>
        <v>33</v>
      </c>
      <c r="C8" s="3">
        <f>SUM(C6:C7)</f>
        <v>10</v>
      </c>
      <c r="D8" s="3">
        <f>SUM(D6:D7)</f>
        <v>16</v>
      </c>
      <c r="E8" s="3">
        <f>SUM(E6:E7)</f>
        <v>7</v>
      </c>
    </row>
    <row r="9" spans="1:5" ht="21.75" customHeight="1" x14ac:dyDescent="0.25">
      <c r="A9" s="16"/>
      <c r="B9" s="16"/>
      <c r="C9" s="16"/>
      <c r="D9" s="16"/>
      <c r="E9" s="16"/>
    </row>
  </sheetData>
  <mergeCells count="3">
    <mergeCell ref="A1:D1"/>
    <mergeCell ref="A2:D2"/>
    <mergeCell ref="A3:E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workbookViewId="0">
      <selection activeCell="C1" sqref="C1:C1048576"/>
    </sheetView>
  </sheetViews>
  <sheetFormatPr defaultRowHeight="15" x14ac:dyDescent="0.25"/>
  <cols>
    <col min="1" max="1" width="11.5703125" style="8" bestFit="1" customWidth="1"/>
    <col min="2" max="2" width="18" style="8" bestFit="1" customWidth="1"/>
    <col min="3" max="3" width="19.42578125" style="8" customWidth="1"/>
    <col min="4" max="4" width="15.28515625" style="8" bestFit="1" customWidth="1"/>
    <col min="5" max="5" width="21" style="8" bestFit="1" customWidth="1"/>
    <col min="6" max="6" width="17.140625" style="8" bestFit="1" customWidth="1"/>
    <col min="7" max="7" width="44.5703125" style="8" bestFit="1" customWidth="1"/>
    <col min="8" max="8" width="45.28515625" style="8" bestFit="1" customWidth="1"/>
    <col min="9" max="9" width="17.85546875" style="10" bestFit="1" customWidth="1"/>
    <col min="10" max="10" width="11" style="8" bestFit="1" customWidth="1"/>
    <col min="11" max="11" width="14.5703125" style="8" bestFit="1" customWidth="1"/>
    <col min="12" max="12" width="16.5703125" style="8" bestFit="1" customWidth="1"/>
    <col min="13" max="14" width="17.7109375" style="8" bestFit="1" customWidth="1"/>
    <col min="15" max="15" width="19.42578125" style="8" bestFit="1" customWidth="1"/>
    <col min="16" max="16" width="19.5703125" style="8" bestFit="1" customWidth="1"/>
    <col min="17" max="16384" width="9.140625" style="8"/>
  </cols>
  <sheetData>
    <row r="1" spans="1:16" ht="45" x14ac:dyDescent="0.25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2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25</v>
      </c>
      <c r="O1" s="11" t="s">
        <v>23</v>
      </c>
      <c r="P1" s="11" t="s">
        <v>24</v>
      </c>
    </row>
    <row r="2" spans="1:16" s="9" customFormat="1" ht="15" customHeight="1" x14ac:dyDescent="0.25">
      <c r="A2" s="13" t="s">
        <v>49</v>
      </c>
      <c r="B2" s="13" t="s">
        <v>26</v>
      </c>
      <c r="C2" s="13" t="s">
        <v>5</v>
      </c>
      <c r="D2" s="14">
        <v>655989</v>
      </c>
      <c r="E2" s="14">
        <v>45399.64923362268</v>
      </c>
      <c r="F2" s="14">
        <f>M2+N2+O2+P2</f>
        <v>20.100000000000001</v>
      </c>
      <c r="G2" s="13" t="s">
        <v>65</v>
      </c>
      <c r="H2" s="13" t="s">
        <v>27</v>
      </c>
      <c r="I2" s="15" t="s">
        <v>89</v>
      </c>
      <c r="J2" s="13" t="s">
        <v>32</v>
      </c>
      <c r="K2" s="13" t="s">
        <v>28</v>
      </c>
      <c r="L2" s="13" t="s">
        <v>28</v>
      </c>
      <c r="M2" s="14">
        <v>2.6</v>
      </c>
      <c r="N2" s="14">
        <v>3</v>
      </c>
      <c r="O2" s="14">
        <v>13</v>
      </c>
      <c r="P2" s="14">
        <v>1.5</v>
      </c>
    </row>
    <row r="3" spans="1:16" s="9" customFormat="1" ht="15" customHeight="1" x14ac:dyDescent="0.25">
      <c r="A3" s="13" t="s">
        <v>49</v>
      </c>
      <c r="B3" s="13" t="s">
        <v>26</v>
      </c>
      <c r="C3" s="13" t="s">
        <v>5</v>
      </c>
      <c r="D3" s="14">
        <v>658578</v>
      </c>
      <c r="E3" s="14">
        <v>45404.015684340273</v>
      </c>
      <c r="F3" s="14">
        <f>M3+N3+O3+P3</f>
        <v>11.2</v>
      </c>
      <c r="G3" s="13" t="s">
        <v>50</v>
      </c>
      <c r="H3" s="13" t="s">
        <v>27</v>
      </c>
      <c r="I3" s="13" t="s">
        <v>74</v>
      </c>
      <c r="J3" s="13" t="s">
        <v>40</v>
      </c>
      <c r="K3" s="13" t="s">
        <v>28</v>
      </c>
      <c r="L3" s="13" t="s">
        <v>28</v>
      </c>
      <c r="M3" s="14">
        <v>1.2</v>
      </c>
      <c r="N3" s="14">
        <v>3</v>
      </c>
      <c r="O3" s="14">
        <v>6</v>
      </c>
      <c r="P3" s="14">
        <v>1</v>
      </c>
    </row>
    <row r="4" spans="1:16" s="9" customFormat="1" ht="15" customHeight="1" x14ac:dyDescent="0.25">
      <c r="A4" s="13" t="s">
        <v>49</v>
      </c>
      <c r="B4" s="13" t="s">
        <v>26</v>
      </c>
      <c r="C4" s="13" t="s">
        <v>6</v>
      </c>
      <c r="D4" s="14">
        <v>658579</v>
      </c>
      <c r="E4" s="14">
        <v>45404.01571177083</v>
      </c>
      <c r="F4" s="14">
        <f>M4+N4+O4+P4</f>
        <v>11.2</v>
      </c>
      <c r="G4" s="13" t="s">
        <v>50</v>
      </c>
      <c r="H4" s="13" t="s">
        <v>27</v>
      </c>
      <c r="I4" s="13" t="s">
        <v>74</v>
      </c>
      <c r="J4" s="13" t="s">
        <v>40</v>
      </c>
      <c r="K4" s="13" t="s">
        <v>28</v>
      </c>
      <c r="L4" s="13" t="s">
        <v>28</v>
      </c>
      <c r="M4" s="14">
        <v>1.2</v>
      </c>
      <c r="N4" s="14">
        <v>3</v>
      </c>
      <c r="O4" s="14">
        <v>6</v>
      </c>
      <c r="P4" s="14">
        <v>1</v>
      </c>
    </row>
    <row r="5" spans="1:16" s="9" customFormat="1" ht="15" customHeight="1" x14ac:dyDescent="0.25">
      <c r="A5" s="13" t="s">
        <v>49</v>
      </c>
      <c r="B5" s="13" t="s">
        <v>26</v>
      </c>
      <c r="C5" s="13" t="s">
        <v>5</v>
      </c>
      <c r="D5" s="14">
        <v>658066</v>
      </c>
      <c r="E5" s="14">
        <v>45402.45086315972</v>
      </c>
      <c r="F5" s="14">
        <f>M5+N5+O5+P5</f>
        <v>8.1</v>
      </c>
      <c r="G5" s="13" t="s">
        <v>56</v>
      </c>
      <c r="H5" s="13" t="s">
        <v>27</v>
      </c>
      <c r="I5" s="13" t="s">
        <v>80</v>
      </c>
      <c r="J5" s="13" t="s">
        <v>43</v>
      </c>
      <c r="K5" s="13" t="s">
        <v>28</v>
      </c>
      <c r="L5" s="13" t="s">
        <v>28</v>
      </c>
      <c r="M5" s="14">
        <v>1.2</v>
      </c>
      <c r="N5" s="14">
        <v>0</v>
      </c>
      <c r="O5" s="14">
        <v>6</v>
      </c>
      <c r="P5" s="14">
        <v>0.9</v>
      </c>
    </row>
    <row r="6" spans="1:16" s="9" customFormat="1" ht="15" customHeight="1" x14ac:dyDescent="0.25">
      <c r="A6" s="13" t="s">
        <v>49</v>
      </c>
      <c r="B6" s="13" t="s">
        <v>26</v>
      </c>
      <c r="C6" s="13" t="s">
        <v>6</v>
      </c>
      <c r="D6" s="14">
        <v>658067</v>
      </c>
      <c r="E6" s="14">
        <v>45402.450867499996</v>
      </c>
      <c r="F6" s="14">
        <f>M6+N6+O6+P6</f>
        <v>8.1</v>
      </c>
      <c r="G6" s="13" t="s">
        <v>56</v>
      </c>
      <c r="H6" s="13" t="s">
        <v>27</v>
      </c>
      <c r="I6" s="13" t="s">
        <v>80</v>
      </c>
      <c r="J6" s="13" t="s">
        <v>43</v>
      </c>
      <c r="K6" s="13" t="s">
        <v>28</v>
      </c>
      <c r="L6" s="13" t="s">
        <v>28</v>
      </c>
      <c r="M6" s="14">
        <v>1.2</v>
      </c>
      <c r="N6" s="14">
        <v>0</v>
      </c>
      <c r="O6" s="14">
        <v>6</v>
      </c>
      <c r="P6" s="14">
        <v>0.9</v>
      </c>
    </row>
    <row r="7" spans="1:16" s="9" customFormat="1" ht="15" customHeight="1" x14ac:dyDescent="0.25">
      <c r="A7" s="13" t="s">
        <v>49</v>
      </c>
      <c r="B7" s="13" t="s">
        <v>26</v>
      </c>
      <c r="C7" s="13" t="s">
        <v>6</v>
      </c>
      <c r="D7" s="14">
        <v>658068</v>
      </c>
      <c r="E7" s="14">
        <v>45402.450872384259</v>
      </c>
      <c r="F7" s="14">
        <f>M7+N7+O7+P7</f>
        <v>8.1</v>
      </c>
      <c r="G7" s="13" t="s">
        <v>56</v>
      </c>
      <c r="H7" s="13" t="s">
        <v>27</v>
      </c>
      <c r="I7" s="13" t="s">
        <v>80</v>
      </c>
      <c r="J7" s="13" t="s">
        <v>43</v>
      </c>
      <c r="K7" s="13" t="s">
        <v>28</v>
      </c>
      <c r="L7" s="13" t="s">
        <v>28</v>
      </c>
      <c r="M7" s="14">
        <v>1.2</v>
      </c>
      <c r="N7" s="14">
        <v>0</v>
      </c>
      <c r="O7" s="14">
        <v>6</v>
      </c>
      <c r="P7" s="14">
        <v>0.9</v>
      </c>
    </row>
    <row r="8" spans="1:16" s="9" customFormat="1" ht="15" customHeight="1" x14ac:dyDescent="0.25">
      <c r="A8" s="13" t="s">
        <v>49</v>
      </c>
      <c r="B8" s="13" t="s">
        <v>26</v>
      </c>
      <c r="C8" s="13" t="s">
        <v>5</v>
      </c>
      <c r="D8" s="14">
        <v>657979</v>
      </c>
      <c r="E8" s="14">
        <v>45402.089773136569</v>
      </c>
      <c r="F8" s="14">
        <f>M8+N8+O8+P8</f>
        <v>7.7</v>
      </c>
      <c r="G8" s="13" t="s">
        <v>57</v>
      </c>
      <c r="H8" s="13" t="s">
        <v>27</v>
      </c>
      <c r="I8" s="13" t="s">
        <v>81</v>
      </c>
      <c r="J8" s="13" t="s">
        <v>42</v>
      </c>
      <c r="K8" s="13" t="s">
        <v>28</v>
      </c>
      <c r="L8" s="13" t="s">
        <v>28</v>
      </c>
      <c r="M8" s="14">
        <v>1.2</v>
      </c>
      <c r="N8" s="14">
        <v>0</v>
      </c>
      <c r="O8" s="14">
        <v>6</v>
      </c>
      <c r="P8" s="14">
        <v>0.5</v>
      </c>
    </row>
    <row r="9" spans="1:16" s="9" customFormat="1" ht="15" customHeight="1" x14ac:dyDescent="0.25">
      <c r="A9" s="13" t="s">
        <v>49</v>
      </c>
      <c r="B9" s="13" t="s">
        <v>26</v>
      </c>
      <c r="C9" s="13" t="s">
        <v>6</v>
      </c>
      <c r="D9" s="14">
        <v>657980</v>
      </c>
      <c r="E9" s="14">
        <v>45402.089790868056</v>
      </c>
      <c r="F9" s="14">
        <f>M9+N9+O9+P9</f>
        <v>7.7</v>
      </c>
      <c r="G9" s="13" t="s">
        <v>57</v>
      </c>
      <c r="H9" s="13" t="s">
        <v>27</v>
      </c>
      <c r="I9" s="13" t="s">
        <v>81</v>
      </c>
      <c r="J9" s="13" t="s">
        <v>42</v>
      </c>
      <c r="K9" s="13" t="s">
        <v>28</v>
      </c>
      <c r="L9" s="13" t="s">
        <v>28</v>
      </c>
      <c r="M9" s="14">
        <v>1.2</v>
      </c>
      <c r="N9" s="14">
        <v>0</v>
      </c>
      <c r="O9" s="14">
        <v>6</v>
      </c>
      <c r="P9" s="14">
        <v>0.5</v>
      </c>
    </row>
    <row r="10" spans="1:16" s="9" customFormat="1" ht="15" customHeight="1" x14ac:dyDescent="0.25">
      <c r="A10" s="13" t="s">
        <v>49</v>
      </c>
      <c r="B10" s="13" t="s">
        <v>26</v>
      </c>
      <c r="C10" s="13" t="s">
        <v>6</v>
      </c>
      <c r="D10" s="14">
        <v>657981</v>
      </c>
      <c r="E10" s="14">
        <v>45402.089794120366</v>
      </c>
      <c r="F10" s="14">
        <f>M10+N10+O10+P10</f>
        <v>7.7</v>
      </c>
      <c r="G10" s="13" t="s">
        <v>57</v>
      </c>
      <c r="H10" s="13" t="s">
        <v>27</v>
      </c>
      <c r="I10" s="15" t="s">
        <v>81</v>
      </c>
      <c r="J10" s="13" t="s">
        <v>42</v>
      </c>
      <c r="K10" s="13" t="s">
        <v>28</v>
      </c>
      <c r="L10" s="13" t="s">
        <v>28</v>
      </c>
      <c r="M10" s="14">
        <v>1.2</v>
      </c>
      <c r="N10" s="14">
        <v>0</v>
      </c>
      <c r="O10" s="14">
        <v>6</v>
      </c>
      <c r="P10" s="14">
        <v>0.5</v>
      </c>
    </row>
    <row r="11" spans="1:16" s="9" customFormat="1" ht="15" customHeight="1" x14ac:dyDescent="0.25">
      <c r="A11" s="13" t="s">
        <v>49</v>
      </c>
      <c r="B11" s="13" t="s">
        <v>26</v>
      </c>
      <c r="C11" s="13" t="s">
        <v>4</v>
      </c>
      <c r="D11" s="14">
        <v>657835</v>
      </c>
      <c r="E11" s="15">
        <v>45401.730243715276</v>
      </c>
      <c r="F11" s="14">
        <f>M11+N11+O11+P11</f>
        <v>7.6</v>
      </c>
      <c r="G11" s="13" t="s">
        <v>59</v>
      </c>
      <c r="H11" s="13" t="s">
        <v>27</v>
      </c>
      <c r="I11" s="13" t="s">
        <v>83</v>
      </c>
      <c r="J11" s="13" t="s">
        <v>39</v>
      </c>
      <c r="K11" s="13" t="s">
        <v>29</v>
      </c>
      <c r="L11" s="13" t="s">
        <v>28</v>
      </c>
      <c r="M11" s="14">
        <v>4.5999999999999996</v>
      </c>
      <c r="N11" s="14">
        <v>0</v>
      </c>
      <c r="O11" s="14">
        <v>3</v>
      </c>
      <c r="P11" s="14">
        <v>0</v>
      </c>
    </row>
    <row r="12" spans="1:16" s="9" customFormat="1" ht="15" customHeight="1" x14ac:dyDescent="0.25">
      <c r="A12" s="13" t="s">
        <v>49</v>
      </c>
      <c r="B12" s="13" t="s">
        <v>26</v>
      </c>
      <c r="C12" s="13" t="s">
        <v>5</v>
      </c>
      <c r="D12" s="14">
        <v>656330</v>
      </c>
      <c r="E12" s="14">
        <v>45399.959657395833</v>
      </c>
      <c r="F12" s="14">
        <f>M12+N12+O12+P12</f>
        <v>5.7</v>
      </c>
      <c r="G12" s="13" t="s">
        <v>62</v>
      </c>
      <c r="H12" s="13" t="s">
        <v>27</v>
      </c>
      <c r="I12" s="13" t="s">
        <v>86</v>
      </c>
      <c r="J12" s="13" t="s">
        <v>40</v>
      </c>
      <c r="K12" s="13" t="s">
        <v>28</v>
      </c>
      <c r="L12" s="13" t="s">
        <v>28</v>
      </c>
      <c r="M12" s="14">
        <v>0.2</v>
      </c>
      <c r="N12" s="14">
        <v>3</v>
      </c>
      <c r="O12" s="14">
        <v>1</v>
      </c>
      <c r="P12" s="14">
        <v>1.5</v>
      </c>
    </row>
    <row r="13" spans="1:16" s="9" customFormat="1" ht="15" customHeight="1" x14ac:dyDescent="0.25">
      <c r="A13" s="13" t="s">
        <v>49</v>
      </c>
      <c r="B13" s="13" t="s">
        <v>26</v>
      </c>
      <c r="C13" s="13" t="s">
        <v>5</v>
      </c>
      <c r="D13" s="14">
        <v>658433</v>
      </c>
      <c r="E13" s="14">
        <v>45403.765656782409</v>
      </c>
      <c r="F13" s="14">
        <f>M13+N13+O13+P13</f>
        <v>3.5</v>
      </c>
      <c r="G13" s="13" t="s">
        <v>37</v>
      </c>
      <c r="H13" s="13" t="s">
        <v>27</v>
      </c>
      <c r="I13" s="13" t="s">
        <v>38</v>
      </c>
      <c r="J13" s="13" t="s">
        <v>40</v>
      </c>
      <c r="K13" s="13" t="s">
        <v>28</v>
      </c>
      <c r="L13" s="13" t="s">
        <v>28</v>
      </c>
      <c r="M13" s="14">
        <v>0</v>
      </c>
      <c r="N13" s="14">
        <v>3</v>
      </c>
      <c r="O13" s="14">
        <v>0</v>
      </c>
      <c r="P13" s="14">
        <v>0.5</v>
      </c>
    </row>
    <row r="14" spans="1:16" s="9" customFormat="1" ht="15" customHeight="1" x14ac:dyDescent="0.25">
      <c r="A14" s="13" t="s">
        <v>49</v>
      </c>
      <c r="B14" s="13" t="s">
        <v>26</v>
      </c>
      <c r="C14" s="13" t="s">
        <v>5</v>
      </c>
      <c r="D14" s="14">
        <v>655453</v>
      </c>
      <c r="E14" s="14">
        <v>45398.944748055554</v>
      </c>
      <c r="F14" s="14">
        <f>M14+N14+O14+P14</f>
        <v>3</v>
      </c>
      <c r="G14" s="13" t="s">
        <v>67</v>
      </c>
      <c r="H14" s="13" t="s">
        <v>27</v>
      </c>
      <c r="I14" s="13" t="s">
        <v>91</v>
      </c>
      <c r="J14" s="13" t="s">
        <v>31</v>
      </c>
      <c r="K14" s="13" t="s">
        <v>28</v>
      </c>
      <c r="L14" s="13" t="s">
        <v>28</v>
      </c>
      <c r="M14" s="14">
        <v>0</v>
      </c>
      <c r="N14" s="14">
        <v>3</v>
      </c>
      <c r="O14" s="14">
        <v>0</v>
      </c>
      <c r="P14" s="14">
        <v>0</v>
      </c>
    </row>
    <row r="15" spans="1:16" s="9" customFormat="1" ht="15" customHeight="1" x14ac:dyDescent="0.25">
      <c r="A15" s="13" t="s">
        <v>49</v>
      </c>
      <c r="B15" s="13" t="s">
        <v>26</v>
      </c>
      <c r="C15" s="13" t="s">
        <v>5</v>
      </c>
      <c r="D15" s="14">
        <v>657064</v>
      </c>
      <c r="E15" s="14">
        <v>45400.735574432867</v>
      </c>
      <c r="F15" s="14">
        <f>M15+N15+O15+P15</f>
        <v>2.7</v>
      </c>
      <c r="G15" s="13" t="s">
        <v>61</v>
      </c>
      <c r="H15" s="13" t="s">
        <v>27</v>
      </c>
      <c r="I15" s="13" t="s">
        <v>85</v>
      </c>
      <c r="J15" s="13" t="s">
        <v>40</v>
      </c>
      <c r="K15" s="13" t="s">
        <v>28</v>
      </c>
      <c r="L15" s="13" t="s">
        <v>28</v>
      </c>
      <c r="M15" s="14">
        <v>0.2</v>
      </c>
      <c r="N15" s="14">
        <v>0</v>
      </c>
      <c r="O15" s="14">
        <v>1</v>
      </c>
      <c r="P15" s="14">
        <v>1.5</v>
      </c>
    </row>
    <row r="16" spans="1:16" s="9" customFormat="1" ht="15" customHeight="1" x14ac:dyDescent="0.25">
      <c r="A16" s="13" t="s">
        <v>49</v>
      </c>
      <c r="B16" s="13" t="s">
        <v>26</v>
      </c>
      <c r="C16" s="13" t="s">
        <v>5</v>
      </c>
      <c r="D16" s="14">
        <v>654894</v>
      </c>
      <c r="E16" s="14">
        <v>45398.547235127313</v>
      </c>
      <c r="F16" s="14">
        <f>M16+N16+O16+P16</f>
        <v>1.5</v>
      </c>
      <c r="G16" s="13" t="s">
        <v>71</v>
      </c>
      <c r="H16" s="13" t="s">
        <v>27</v>
      </c>
      <c r="I16" s="13" t="s">
        <v>95</v>
      </c>
      <c r="J16" s="13" t="s">
        <v>41</v>
      </c>
      <c r="K16" s="13" t="s">
        <v>28</v>
      </c>
      <c r="L16" s="13" t="s">
        <v>28</v>
      </c>
      <c r="M16" s="14">
        <v>0</v>
      </c>
      <c r="N16" s="14">
        <v>0</v>
      </c>
      <c r="O16" s="14">
        <v>0</v>
      </c>
      <c r="P16" s="14">
        <v>1.5</v>
      </c>
    </row>
    <row r="17" spans="1:16" s="9" customFormat="1" ht="15" customHeight="1" x14ac:dyDescent="0.25">
      <c r="A17" s="13" t="s">
        <v>49</v>
      </c>
      <c r="B17" s="13" t="s">
        <v>26</v>
      </c>
      <c r="C17" s="13" t="s">
        <v>4</v>
      </c>
      <c r="D17" s="14">
        <v>655334</v>
      </c>
      <c r="E17" s="15">
        <v>45398.798330844904</v>
      </c>
      <c r="F17" s="14">
        <f>M17+N17+O17+P17</f>
        <v>1</v>
      </c>
      <c r="G17" s="13" t="s">
        <v>69</v>
      </c>
      <c r="H17" s="13" t="s">
        <v>27</v>
      </c>
      <c r="I17" s="13" t="s">
        <v>93</v>
      </c>
      <c r="J17" s="13" t="s">
        <v>30</v>
      </c>
      <c r="K17" s="13" t="s">
        <v>29</v>
      </c>
      <c r="L17" s="13" t="s">
        <v>28</v>
      </c>
      <c r="M17" s="14">
        <v>0</v>
      </c>
      <c r="N17" s="14">
        <v>0</v>
      </c>
      <c r="O17" s="14">
        <v>0</v>
      </c>
      <c r="P17" s="14">
        <v>1</v>
      </c>
    </row>
    <row r="18" spans="1:16" s="9" customFormat="1" ht="15" customHeight="1" x14ac:dyDescent="0.25">
      <c r="A18" s="13" t="s">
        <v>49</v>
      </c>
      <c r="B18" s="13" t="s">
        <v>26</v>
      </c>
      <c r="C18" s="13" t="s">
        <v>5</v>
      </c>
      <c r="D18" s="14">
        <v>658391</v>
      </c>
      <c r="E18" s="14">
        <v>45403.647613090274</v>
      </c>
      <c r="F18" s="14">
        <f>M18+N18+O18+P18</f>
        <v>1</v>
      </c>
      <c r="G18" s="13" t="s">
        <v>55</v>
      </c>
      <c r="H18" s="13" t="s">
        <v>27</v>
      </c>
      <c r="I18" s="13" t="s">
        <v>79</v>
      </c>
      <c r="J18" s="13" t="s">
        <v>34</v>
      </c>
      <c r="K18" s="13" t="s">
        <v>28</v>
      </c>
      <c r="L18" s="13" t="s">
        <v>28</v>
      </c>
      <c r="M18" s="14">
        <v>0</v>
      </c>
      <c r="N18" s="14">
        <v>0</v>
      </c>
      <c r="O18" s="14">
        <v>0</v>
      </c>
      <c r="P18" s="14">
        <v>1</v>
      </c>
    </row>
    <row r="19" spans="1:16" s="9" customFormat="1" ht="15" customHeight="1" x14ac:dyDescent="0.25">
      <c r="A19" s="13" t="s">
        <v>49</v>
      </c>
      <c r="B19" s="13" t="s">
        <v>26</v>
      </c>
      <c r="C19" s="13" t="s">
        <v>5</v>
      </c>
      <c r="D19" s="14">
        <v>655102</v>
      </c>
      <c r="E19" s="14">
        <v>45398.677865034719</v>
      </c>
      <c r="F19" s="14">
        <f>M19+N19+O19+P19</f>
        <v>0.8</v>
      </c>
      <c r="G19" s="13" t="s">
        <v>70</v>
      </c>
      <c r="H19" s="13" t="s">
        <v>27</v>
      </c>
      <c r="I19" s="13" t="s">
        <v>94</v>
      </c>
      <c r="J19" s="13" t="s">
        <v>98</v>
      </c>
      <c r="K19" s="13" t="s">
        <v>28</v>
      </c>
      <c r="L19" s="13" t="s">
        <v>28</v>
      </c>
      <c r="M19" s="14">
        <v>0</v>
      </c>
      <c r="N19" s="14">
        <v>0</v>
      </c>
      <c r="O19" s="14">
        <v>0</v>
      </c>
      <c r="P19" s="14">
        <v>0.8</v>
      </c>
    </row>
    <row r="20" spans="1:16" s="9" customFormat="1" ht="15" customHeight="1" x14ac:dyDescent="0.25">
      <c r="A20" s="13" t="s">
        <v>49</v>
      </c>
      <c r="B20" s="13" t="s">
        <v>26</v>
      </c>
      <c r="C20" s="13" t="s">
        <v>5</v>
      </c>
      <c r="D20" s="14">
        <v>655393</v>
      </c>
      <c r="E20" s="14">
        <v>45398.886237754625</v>
      </c>
      <c r="F20" s="14">
        <f>M20+N20+O20+P20</f>
        <v>0.5</v>
      </c>
      <c r="G20" s="13" t="s">
        <v>68</v>
      </c>
      <c r="H20" s="13" t="s">
        <v>27</v>
      </c>
      <c r="I20" s="13" t="s">
        <v>92</v>
      </c>
      <c r="J20" s="13" t="s">
        <v>39</v>
      </c>
      <c r="K20" s="13" t="s">
        <v>28</v>
      </c>
      <c r="L20" s="13" t="s">
        <v>28</v>
      </c>
      <c r="M20" s="14">
        <v>0</v>
      </c>
      <c r="N20" s="14">
        <v>0</v>
      </c>
      <c r="O20" s="14">
        <v>0</v>
      </c>
      <c r="P20" s="14">
        <v>0.5</v>
      </c>
    </row>
    <row r="21" spans="1:16" s="9" customFormat="1" ht="15" customHeight="1" x14ac:dyDescent="0.25">
      <c r="A21" s="13" t="s">
        <v>49</v>
      </c>
      <c r="B21" s="13" t="s">
        <v>26</v>
      </c>
      <c r="C21" s="13" t="s">
        <v>5</v>
      </c>
      <c r="D21" s="14">
        <v>655481</v>
      </c>
      <c r="E21" s="14">
        <v>45398.97159695602</v>
      </c>
      <c r="F21" s="14">
        <f>M21+N21+O21+P21</f>
        <v>0.5</v>
      </c>
      <c r="G21" s="13" t="s">
        <v>66</v>
      </c>
      <c r="H21" s="13" t="s">
        <v>27</v>
      </c>
      <c r="I21" s="13" t="s">
        <v>90</v>
      </c>
      <c r="J21" s="13" t="s">
        <v>41</v>
      </c>
      <c r="K21" s="13" t="s">
        <v>28</v>
      </c>
      <c r="L21" s="13" t="s">
        <v>28</v>
      </c>
      <c r="M21" s="14">
        <v>0</v>
      </c>
      <c r="N21" s="14">
        <v>0</v>
      </c>
      <c r="O21" s="14">
        <v>0</v>
      </c>
      <c r="P21" s="14">
        <v>0.5</v>
      </c>
    </row>
  </sheetData>
  <autoFilter ref="A1:P21" xr:uid="{00000000-0009-0000-0000-000001000000}"/>
  <sortState xmlns:xlrd2="http://schemas.microsoft.com/office/spreadsheetml/2017/richdata2" ref="A2:P22">
    <sortCondition descending="1" ref="F2:F2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C10" activeCellId="1" sqref="C5:C8 C10:C13"/>
    </sheetView>
  </sheetViews>
  <sheetFormatPr defaultRowHeight="15" x14ac:dyDescent="0.25"/>
  <cols>
    <col min="1" max="1" width="8.85546875" style="8" bestFit="1" customWidth="1"/>
    <col min="2" max="2" width="18" style="8" bestFit="1" customWidth="1"/>
    <col min="3" max="3" width="19.42578125" style="8" bestFit="1" customWidth="1"/>
    <col min="4" max="4" width="11.28515625" style="8" customWidth="1"/>
    <col min="5" max="6" width="18.5703125" style="8" bestFit="1" customWidth="1"/>
    <col min="7" max="7" width="42.140625" style="8" bestFit="1" customWidth="1"/>
    <col min="8" max="8" width="43.5703125" style="8" bestFit="1" customWidth="1"/>
    <col min="9" max="9" width="13.85546875" style="8" customWidth="1"/>
    <col min="10" max="10" width="6.42578125" style="8" bestFit="1" customWidth="1"/>
    <col min="11" max="11" width="10.5703125" style="8" customWidth="1"/>
    <col min="12" max="12" width="14.28515625" style="8" customWidth="1"/>
    <col min="13" max="13" width="12.5703125" style="8" customWidth="1"/>
    <col min="14" max="14" width="14.7109375" style="8" customWidth="1"/>
    <col min="15" max="15" width="18.42578125" style="8" customWidth="1"/>
    <col min="16" max="16384" width="9.140625" style="8"/>
  </cols>
  <sheetData>
    <row r="1" spans="1:16" ht="60" x14ac:dyDescent="0.25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2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11" t="s">
        <v>24</v>
      </c>
    </row>
    <row r="2" spans="1:16" s="9" customFormat="1" ht="15" customHeight="1" x14ac:dyDescent="0.25">
      <c r="A2" s="13" t="s">
        <v>49</v>
      </c>
      <c r="B2" s="13" t="s">
        <v>26</v>
      </c>
      <c r="C2" s="13" t="s">
        <v>5</v>
      </c>
      <c r="D2" s="14">
        <v>657959</v>
      </c>
      <c r="E2" s="15">
        <v>45401.940050266203</v>
      </c>
      <c r="F2" s="14">
        <v>85.5</v>
      </c>
      <c r="G2" s="13" t="s">
        <v>58</v>
      </c>
      <c r="H2" s="13" t="s">
        <v>73</v>
      </c>
      <c r="I2" s="13" t="s">
        <v>82</v>
      </c>
      <c r="J2" s="13" t="s">
        <v>42</v>
      </c>
      <c r="K2" s="13" t="s">
        <v>28</v>
      </c>
      <c r="L2" s="13" t="s">
        <v>28</v>
      </c>
      <c r="M2" s="14">
        <v>12</v>
      </c>
      <c r="N2" s="14">
        <v>0</v>
      </c>
      <c r="O2" s="14">
        <v>72</v>
      </c>
      <c r="P2" s="14">
        <v>1.5</v>
      </c>
    </row>
    <row r="3" spans="1:16" s="9" customFormat="1" ht="15" customHeight="1" x14ac:dyDescent="0.25">
      <c r="A3" s="13" t="s">
        <v>49</v>
      </c>
      <c r="B3" s="13" t="s">
        <v>26</v>
      </c>
      <c r="C3" s="13" t="s">
        <v>6</v>
      </c>
      <c r="D3" s="14">
        <v>654844</v>
      </c>
      <c r="E3" s="15">
        <v>45398.515984988422</v>
      </c>
      <c r="F3" s="14">
        <v>6.3</v>
      </c>
      <c r="G3" s="13" t="s">
        <v>72</v>
      </c>
      <c r="H3" s="13" t="s">
        <v>73</v>
      </c>
      <c r="I3" s="13" t="s">
        <v>96</v>
      </c>
      <c r="J3" s="13" t="s">
        <v>99</v>
      </c>
      <c r="K3" s="13" t="s">
        <v>28</v>
      </c>
      <c r="L3" s="13" t="s">
        <v>28</v>
      </c>
      <c r="M3" s="14">
        <v>0.8</v>
      </c>
      <c r="N3" s="14">
        <v>0</v>
      </c>
      <c r="O3" s="14">
        <v>4</v>
      </c>
      <c r="P3" s="14">
        <v>1.5</v>
      </c>
    </row>
    <row r="4" spans="1:16" s="9" customFormat="1" ht="15" customHeight="1" x14ac:dyDescent="0.25">
      <c r="A4" s="13" t="s">
        <v>49</v>
      </c>
      <c r="B4" s="13" t="s">
        <v>26</v>
      </c>
      <c r="C4" s="13" t="s">
        <v>5</v>
      </c>
      <c r="D4" s="14">
        <v>654842</v>
      </c>
      <c r="E4" s="15">
        <v>45398.515896516205</v>
      </c>
      <c r="F4" s="14">
        <v>6.3</v>
      </c>
      <c r="G4" s="13" t="s">
        <v>72</v>
      </c>
      <c r="H4" s="13" t="s">
        <v>73</v>
      </c>
      <c r="I4" s="13" t="s">
        <v>96</v>
      </c>
      <c r="J4" s="13" t="s">
        <v>99</v>
      </c>
      <c r="K4" s="13" t="s">
        <v>28</v>
      </c>
      <c r="L4" s="13" t="s">
        <v>28</v>
      </c>
      <c r="M4" s="14">
        <v>0.8</v>
      </c>
      <c r="N4" s="14">
        <v>0</v>
      </c>
      <c r="O4" s="14">
        <v>4</v>
      </c>
      <c r="P4" s="14">
        <v>1.5</v>
      </c>
    </row>
    <row r="5" spans="1:16" s="9" customFormat="1" ht="15" customHeight="1" x14ac:dyDescent="0.25">
      <c r="A5" s="13" t="s">
        <v>49</v>
      </c>
      <c r="B5" s="13" t="s">
        <v>26</v>
      </c>
      <c r="C5" s="13" t="s">
        <v>4</v>
      </c>
      <c r="D5" s="14">
        <v>656054</v>
      </c>
      <c r="E5" s="15">
        <v>45399.67494853009</v>
      </c>
      <c r="F5" s="14">
        <v>2.4</v>
      </c>
      <c r="G5" s="13" t="s">
        <v>64</v>
      </c>
      <c r="H5" s="13" t="s">
        <v>73</v>
      </c>
      <c r="I5" s="13" t="s">
        <v>88</v>
      </c>
      <c r="J5" s="13" t="s">
        <v>39</v>
      </c>
      <c r="K5" s="13" t="s">
        <v>29</v>
      </c>
      <c r="L5" s="13" t="s">
        <v>28</v>
      </c>
      <c r="M5" s="14">
        <v>1.4</v>
      </c>
      <c r="N5" s="14">
        <v>0</v>
      </c>
      <c r="O5" s="14">
        <v>1</v>
      </c>
      <c r="P5" s="14">
        <v>0</v>
      </c>
    </row>
    <row r="6" spans="1:16" s="9" customFormat="1" ht="15" customHeight="1" x14ac:dyDescent="0.25">
      <c r="A6" s="13" t="s">
        <v>49</v>
      </c>
      <c r="B6" s="13" t="s">
        <v>26</v>
      </c>
      <c r="C6" s="13" t="s">
        <v>4</v>
      </c>
      <c r="D6" s="14">
        <v>655915</v>
      </c>
      <c r="E6" s="15">
        <v>45399.632424224532</v>
      </c>
      <c r="F6" s="14">
        <v>2</v>
      </c>
      <c r="G6" s="13" t="s">
        <v>46</v>
      </c>
      <c r="H6" s="13" t="s">
        <v>73</v>
      </c>
      <c r="I6" s="13" t="s">
        <v>47</v>
      </c>
      <c r="J6" s="13" t="s">
        <v>36</v>
      </c>
      <c r="K6" s="13" t="s">
        <v>29</v>
      </c>
      <c r="L6" s="13" t="s">
        <v>28</v>
      </c>
      <c r="M6" s="14">
        <v>0.8</v>
      </c>
      <c r="N6" s="14">
        <v>0</v>
      </c>
      <c r="O6" s="14">
        <v>0</v>
      </c>
      <c r="P6" s="14">
        <v>1.2</v>
      </c>
    </row>
    <row r="7" spans="1:16" s="9" customFormat="1" ht="15" customHeight="1" x14ac:dyDescent="0.25">
      <c r="A7" s="13" t="s">
        <v>49</v>
      </c>
      <c r="B7" s="13" t="s">
        <v>26</v>
      </c>
      <c r="C7" s="13" t="s">
        <v>4</v>
      </c>
      <c r="D7" s="14">
        <v>656293</v>
      </c>
      <c r="E7" s="15">
        <v>45399.883547199075</v>
      </c>
      <c r="F7" s="14">
        <v>1.8</v>
      </c>
      <c r="G7" s="13" t="s">
        <v>63</v>
      </c>
      <c r="H7" s="13" t="s">
        <v>73</v>
      </c>
      <c r="I7" s="13" t="s">
        <v>87</v>
      </c>
      <c r="J7" s="13" t="s">
        <v>35</v>
      </c>
      <c r="K7" s="13" t="s">
        <v>29</v>
      </c>
      <c r="L7" s="13" t="s">
        <v>28</v>
      </c>
      <c r="M7" s="14">
        <v>0.8</v>
      </c>
      <c r="N7" s="14">
        <v>0</v>
      </c>
      <c r="O7" s="14">
        <v>1</v>
      </c>
      <c r="P7" s="14">
        <v>0</v>
      </c>
    </row>
    <row r="8" spans="1:16" s="9" customFormat="1" ht="15" customHeight="1" x14ac:dyDescent="0.25">
      <c r="A8" s="13" t="s">
        <v>49</v>
      </c>
      <c r="B8" s="13" t="s">
        <v>26</v>
      </c>
      <c r="C8" s="13" t="s">
        <v>4</v>
      </c>
      <c r="D8" s="14">
        <v>658473</v>
      </c>
      <c r="E8" s="15">
        <v>45403.808609374995</v>
      </c>
      <c r="F8" s="14">
        <v>1.5</v>
      </c>
      <c r="G8" s="13" t="s">
        <v>53</v>
      </c>
      <c r="H8" s="13" t="s">
        <v>73</v>
      </c>
      <c r="I8" s="13" t="s">
        <v>77</v>
      </c>
      <c r="J8" s="13" t="s">
        <v>36</v>
      </c>
      <c r="K8" s="13" t="s">
        <v>29</v>
      </c>
      <c r="L8" s="13" t="s">
        <v>28</v>
      </c>
      <c r="M8" s="14">
        <v>1.2</v>
      </c>
      <c r="N8" s="14">
        <v>0</v>
      </c>
      <c r="O8" s="14">
        <v>0</v>
      </c>
      <c r="P8" s="14">
        <v>0.3</v>
      </c>
    </row>
    <row r="9" spans="1:16" s="9" customFormat="1" ht="15" customHeight="1" x14ac:dyDescent="0.25">
      <c r="A9" s="13" t="s">
        <v>49</v>
      </c>
      <c r="B9" s="13" t="s">
        <v>26</v>
      </c>
      <c r="C9" s="13" t="s">
        <v>5</v>
      </c>
      <c r="D9" s="14">
        <v>658521</v>
      </c>
      <c r="E9" s="15">
        <v>45403.863880439814</v>
      </c>
      <c r="F9" s="14">
        <v>1.4</v>
      </c>
      <c r="G9" s="13" t="s">
        <v>52</v>
      </c>
      <c r="H9" s="13" t="s">
        <v>73</v>
      </c>
      <c r="I9" s="15" t="s">
        <v>76</v>
      </c>
      <c r="J9" s="13" t="s">
        <v>33</v>
      </c>
      <c r="K9" s="13" t="s">
        <v>28</v>
      </c>
      <c r="L9" s="13" t="s">
        <v>28</v>
      </c>
      <c r="M9" s="14">
        <v>0.2</v>
      </c>
      <c r="N9" s="14">
        <v>0</v>
      </c>
      <c r="O9" s="14">
        <v>1</v>
      </c>
      <c r="P9" s="14">
        <v>0.2</v>
      </c>
    </row>
    <row r="10" spans="1:16" x14ac:dyDescent="0.25">
      <c r="A10" s="13" t="s">
        <v>49</v>
      </c>
      <c r="B10" s="13" t="s">
        <v>26</v>
      </c>
      <c r="C10" s="13" t="s">
        <v>4</v>
      </c>
      <c r="D10" s="14">
        <v>658395</v>
      </c>
      <c r="E10" s="15">
        <v>45403.655853020835</v>
      </c>
      <c r="F10" s="14">
        <v>1</v>
      </c>
      <c r="G10" s="13" t="s">
        <v>54</v>
      </c>
      <c r="H10" s="13" t="s">
        <v>73</v>
      </c>
      <c r="I10" s="13" t="s">
        <v>78</v>
      </c>
      <c r="J10" s="13" t="s">
        <v>97</v>
      </c>
      <c r="K10" s="13" t="s">
        <v>29</v>
      </c>
      <c r="L10" s="13" t="s">
        <v>28</v>
      </c>
      <c r="M10" s="14">
        <v>0</v>
      </c>
      <c r="N10" s="14">
        <v>0</v>
      </c>
      <c r="O10" s="14">
        <v>0</v>
      </c>
      <c r="P10" s="14">
        <v>1</v>
      </c>
    </row>
    <row r="11" spans="1:16" x14ac:dyDescent="0.25">
      <c r="A11" s="13" t="s">
        <v>49</v>
      </c>
      <c r="B11" s="13" t="s">
        <v>26</v>
      </c>
      <c r="C11" s="13" t="s">
        <v>4</v>
      </c>
      <c r="D11" s="14">
        <v>658566</v>
      </c>
      <c r="E11" s="15">
        <v>45404.011042881946</v>
      </c>
      <c r="F11" s="14">
        <v>0.8</v>
      </c>
      <c r="G11" s="13" t="s">
        <v>51</v>
      </c>
      <c r="H11" s="13" t="s">
        <v>73</v>
      </c>
      <c r="I11" s="13" t="s">
        <v>75</v>
      </c>
      <c r="J11" s="13" t="s">
        <v>43</v>
      </c>
      <c r="K11" s="13" t="s">
        <v>29</v>
      </c>
      <c r="L11" s="13" t="s">
        <v>28</v>
      </c>
      <c r="M11" s="14">
        <v>0.8</v>
      </c>
      <c r="N11" s="14">
        <v>0</v>
      </c>
      <c r="O11" s="14">
        <v>0</v>
      </c>
      <c r="P11" s="14">
        <v>0</v>
      </c>
    </row>
    <row r="12" spans="1:16" x14ac:dyDescent="0.25">
      <c r="A12" s="13" t="s">
        <v>49</v>
      </c>
      <c r="B12" s="13" t="s">
        <v>26</v>
      </c>
      <c r="C12" s="13" t="s">
        <v>4</v>
      </c>
      <c r="D12" s="14">
        <v>657457</v>
      </c>
      <c r="E12" s="15">
        <v>45401.432738356481</v>
      </c>
      <c r="F12" s="14">
        <v>0.7</v>
      </c>
      <c r="G12" s="13" t="s">
        <v>60</v>
      </c>
      <c r="H12" s="13" t="s">
        <v>73</v>
      </c>
      <c r="I12" s="13" t="s">
        <v>84</v>
      </c>
      <c r="J12" s="13" t="s">
        <v>30</v>
      </c>
      <c r="K12" s="13" t="s">
        <v>29</v>
      </c>
      <c r="L12" s="13" t="s">
        <v>28</v>
      </c>
      <c r="M12" s="14">
        <v>0</v>
      </c>
      <c r="N12" s="14">
        <v>0</v>
      </c>
      <c r="O12" s="14">
        <v>0</v>
      </c>
      <c r="P12" s="14">
        <v>0.7</v>
      </c>
    </row>
    <row r="13" spans="1:16" x14ac:dyDescent="0.25">
      <c r="A13" s="13" t="s">
        <v>49</v>
      </c>
      <c r="B13" s="13" t="s">
        <v>26</v>
      </c>
      <c r="C13" s="13" t="s">
        <v>4</v>
      </c>
      <c r="D13" s="14">
        <v>658133</v>
      </c>
      <c r="E13" s="15">
        <v>45402.659927094908</v>
      </c>
      <c r="F13" s="14">
        <v>0.2</v>
      </c>
      <c r="G13" s="13" t="s">
        <v>44</v>
      </c>
      <c r="H13" s="13" t="s">
        <v>73</v>
      </c>
      <c r="I13" s="13" t="s">
        <v>45</v>
      </c>
      <c r="J13" s="13" t="s">
        <v>41</v>
      </c>
      <c r="K13" s="13" t="s">
        <v>29</v>
      </c>
      <c r="L13" s="13" t="s">
        <v>28</v>
      </c>
      <c r="M13" s="14">
        <v>0</v>
      </c>
      <c r="N13" s="14">
        <v>0</v>
      </c>
      <c r="O13" s="14">
        <v>0</v>
      </c>
      <c r="P13" s="14">
        <v>0.2</v>
      </c>
    </row>
  </sheetData>
  <autoFilter ref="A1:O9" xr:uid="{00000000-0009-0000-0000-000002000000}">
    <sortState xmlns:xlrd2="http://schemas.microsoft.com/office/spreadsheetml/2017/richdata2" ref="A2:O9">
      <sortCondition ref="C1:C9" customList="classificado,cancelado,desclassificado"/>
    </sortState>
  </autoFilter>
  <sortState xmlns:xlrd2="http://schemas.microsoft.com/office/spreadsheetml/2017/richdata2" ref="A2:P13">
    <sortCondition descending="1" ref="F2:F1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TÉCNICO DE 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Douglas Garcia</cp:lastModifiedBy>
  <dcterms:created xsi:type="dcterms:W3CDTF">2023-04-18T12:42:49Z</dcterms:created>
  <dcterms:modified xsi:type="dcterms:W3CDTF">2024-04-22T21:57:24Z</dcterms:modified>
</cp:coreProperties>
</file>