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983 - DSEI PORTO VELHO\F983-GERENCIAL\"/>
    </mc:Choice>
  </mc:AlternateContent>
  <xr:revisionPtr revIDLastSave="0" documentId="13_ncr:1_{EF38C82C-8FD1-40D3-9CC3-547D10A6E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O" sheetId="1" r:id="rId1"/>
    <sheet name="ENFERMEIRO" sheetId="2" r:id="rId2"/>
    <sheet name="TÉCNICO DE ENFERMAGEM" sheetId="3" r:id="rId3"/>
  </sheets>
  <definedNames>
    <definedName name="_xlnm._FilterDatabase" localSheetId="1" hidden="1">ENFERMEIRO!$A$1:$T$3</definedName>
    <definedName name="_xlnm._FilterDatabase" localSheetId="2" hidden="1">'TÉCNICO DE ENFERMAGEM'!$A$1:$S$9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2" i="2"/>
  <c r="D3" i="3"/>
  <c r="D4" i="3"/>
  <c r="D5" i="3"/>
  <c r="D6" i="3"/>
  <c r="D7" i="3"/>
  <c r="D8" i="3"/>
  <c r="D9" i="3"/>
  <c r="D2" i="3"/>
  <c r="H3" i="3"/>
  <c r="H4" i="3"/>
  <c r="H5" i="3"/>
  <c r="H6" i="3"/>
  <c r="H7" i="3"/>
  <c r="H8" i="3"/>
  <c r="H9" i="3"/>
  <c r="H2" i="3"/>
  <c r="D2" i="2"/>
  <c r="D3" i="2"/>
  <c r="D8" i="1"/>
  <c r="C8" i="1"/>
  <c r="B8" i="1"/>
</calcChain>
</file>

<file path=xl/sharedStrings.xml><?xml version="1.0" encoding="utf-8"?>
<sst xmlns="http://schemas.openxmlformats.org/spreadsheetml/2006/main" count="150" uniqueCount="65">
  <si>
    <t>ORGANIZAÇÃO SOCIAL DE SAÚDE HOSPITAL E MATERNIDADE THEREZINHA DE JESUS</t>
  </si>
  <si>
    <t>COMISSÃO EXAMINADORA - DSEI PORTO VELHO</t>
  </si>
  <si>
    <t>VAGA PRETENDIDA</t>
  </si>
  <si>
    <t>CLASSIFICADO</t>
  </si>
  <si>
    <t>DESCLASSIFICADO</t>
  </si>
  <si>
    <t>CANCELADO</t>
  </si>
  <si>
    <t>Técnico em Enfermagem</t>
  </si>
  <si>
    <t>TOTAL</t>
  </si>
  <si>
    <t>Enfermeiro</t>
  </si>
  <si>
    <t>EDITAL</t>
  </si>
  <si>
    <t>FILIAL</t>
  </si>
  <si>
    <t>INSCRIÇÃO</t>
  </si>
  <si>
    <t>DATA E HORA DA INSCRIÇÃO</t>
  </si>
  <si>
    <t>NOME</t>
  </si>
  <si>
    <t>FUNÇÃO PRETENDIDA</t>
  </si>
  <si>
    <t>DATA DE NASCIMENTO</t>
  </si>
  <si>
    <t>IDADE</t>
  </si>
  <si>
    <t>INDÍGENA</t>
  </si>
  <si>
    <t>PORTADOR DE DEFICIÊNCIA</t>
  </si>
  <si>
    <t>PONTUAÇÃO POR FORMAÇÃO</t>
  </si>
  <si>
    <t>PONTUAÇÃO POR TEMPO DE ESTÁGIO</t>
  </si>
  <si>
    <t>PONTUAÇÃO POR CURSO DE APERFEIÇOAMENTO</t>
  </si>
  <si>
    <t>PONTUAÇÃO DE PÓS-GRADUAÇÃO</t>
  </si>
  <si>
    <t>DSEI PORTO VELHO</t>
  </si>
  <si>
    <t>ENFERMEIRO - JOVEM INDIGENA</t>
  </si>
  <si>
    <t>NÃO</t>
  </si>
  <si>
    <t>SIM</t>
  </si>
  <si>
    <t>29</t>
  </si>
  <si>
    <t>37</t>
  </si>
  <si>
    <t>28</t>
  </si>
  <si>
    <t>26</t>
  </si>
  <si>
    <t>34</t>
  </si>
  <si>
    <t>31</t>
  </si>
  <si>
    <t>JOSIMAR TENHARIN</t>
  </si>
  <si>
    <t>1989-07-24</t>
  </si>
  <si>
    <t>SANDRO SAWAY TUPARI</t>
  </si>
  <si>
    <t>1995-11-14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</si>
  <si>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001/2024 JOVENS INDIGENAS</t>
    </r>
  </si>
  <si>
    <t>001/2024</t>
  </si>
  <si>
    <t>GILCILENE ORO NAO</t>
  </si>
  <si>
    <t xml:space="preserve">ARLINDA MACURAP CANOÉ </t>
  </si>
  <si>
    <t>REGINALDO MAKURAP</t>
  </si>
  <si>
    <t>WANDERLÚCIO CARLOS KYBYGNGÃ KARITIANA</t>
  </si>
  <si>
    <t xml:space="preserve">MARIA RENATA DA SILVA </t>
  </si>
  <si>
    <t>ZILMA ORO AT</t>
  </si>
  <si>
    <t xml:space="preserve">VANESSA TENHARIN </t>
  </si>
  <si>
    <t>ELVANO ORO NAO'</t>
  </si>
  <si>
    <t>TÉCNICO DE EMENFERMAGEM - JOVEM INDIGENA</t>
  </si>
  <si>
    <t>1993-01-03</t>
  </si>
  <si>
    <t>1995-06-30</t>
  </si>
  <si>
    <t>1987-07-14</t>
  </si>
  <si>
    <t>1998-02-16</t>
  </si>
  <si>
    <t>1995-01-06</t>
  </si>
  <si>
    <t>1987-01-25</t>
  </si>
  <si>
    <t>1998-02-26</t>
  </si>
  <si>
    <t>1994-11-22</t>
  </si>
  <si>
    <t>36</t>
  </si>
  <si>
    <t>CLASSIFICAÇÃO GERAL</t>
  </si>
  <si>
    <t>ANÁLISE DOCUMENTAL</t>
  </si>
  <si>
    <t>PONTUAÇÃO GERAL</t>
  </si>
  <si>
    <t>AUSENTE</t>
  </si>
  <si>
    <t>STATUS DA ANÁLISE DOCUMENTAL</t>
  </si>
  <si>
    <t>PONTUAÇÃO PROVA</t>
  </si>
  <si>
    <t>PONTUAÇÃO ENTREVISTA</t>
  </si>
  <si>
    <t>PONTUAÇÃO TOTAL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</si>
</sst>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\ h:mm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B3B3B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14" fontId="0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49" fontId="0" fillId="0" borderId="1" xfId="0" applyNumberFormat="1" applyFont="1" applyFill="1" applyBorder="1" applyAlignment="1">
      <alignment horizontal="center" vertical="center" readingOrder="1"/>
    </xf>
    <xf numFmtId="0" fontId="0" fillId="0" borderId="1" xfId="0" applyNumberFormat="1" applyFont="1" applyFill="1" applyBorder="1" applyAlignment="1">
      <alignment horizontal="center" vertical="center" readingOrder="1"/>
    </xf>
    <xf numFmtId="14" fontId="0" fillId="0" borderId="1" xfId="0" applyNumberFormat="1" applyFont="1" applyFill="1" applyBorder="1" applyAlignment="1">
      <alignment horizontal="center" vertical="center" readingOrder="1"/>
    </xf>
    <xf numFmtId="0" fontId="0" fillId="0" borderId="9" xfId="0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 readingOrder="1"/>
    </xf>
    <xf numFmtId="43" fontId="0" fillId="0" borderId="1" xfId="1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40404</xdr:rowOff>
    </xdr:from>
    <xdr:to>
      <xdr:col>3</xdr:col>
      <xdr:colOff>828675</xdr:colOff>
      <xdr:row>1</xdr:row>
      <xdr:rowOff>138708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0404"/>
          <a:ext cx="809625" cy="631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G8" sqref="G8"/>
    </sheetView>
  </sheetViews>
  <sheetFormatPr defaultRowHeight="15" x14ac:dyDescent="0.25"/>
  <cols>
    <col min="1" max="1" width="35.7109375" customWidth="1"/>
    <col min="2" max="2" width="15.85546875" customWidth="1"/>
    <col min="3" max="3" width="18" customWidth="1"/>
    <col min="4" max="4" width="12.85546875" bestFit="1" customWidth="1"/>
  </cols>
  <sheetData>
    <row r="1" spans="1:4" ht="42" customHeight="1" x14ac:dyDescent="0.25">
      <c r="A1" s="19" t="s">
        <v>0</v>
      </c>
      <c r="B1" s="20"/>
      <c r="C1" s="21"/>
      <c r="D1" s="6"/>
    </row>
    <row r="2" spans="1:4" ht="15.75" x14ac:dyDescent="0.25">
      <c r="A2" s="22" t="s">
        <v>1</v>
      </c>
      <c r="B2" s="22"/>
      <c r="C2" s="22"/>
      <c r="D2" s="7"/>
    </row>
    <row r="3" spans="1:4" ht="15.75" x14ac:dyDescent="0.25">
      <c r="A3" s="23" t="s">
        <v>37</v>
      </c>
      <c r="B3" s="24"/>
      <c r="C3" s="24"/>
      <c r="D3" s="25"/>
    </row>
    <row r="4" spans="1:4" ht="15.75" x14ac:dyDescent="0.25">
      <c r="A4" s="1"/>
      <c r="B4" s="2"/>
      <c r="C4" s="2"/>
      <c r="D4" s="2"/>
    </row>
    <row r="5" spans="1:4" ht="15.75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 x14ac:dyDescent="0.25">
      <c r="A6" s="4" t="s">
        <v>8</v>
      </c>
      <c r="B6" s="5">
        <v>0</v>
      </c>
      <c r="C6" s="5">
        <v>2</v>
      </c>
      <c r="D6" s="5">
        <v>2</v>
      </c>
    </row>
    <row r="7" spans="1:4" ht="15.75" x14ac:dyDescent="0.25">
      <c r="A7" s="4" t="s">
        <v>6</v>
      </c>
      <c r="B7" s="5">
        <v>3</v>
      </c>
      <c r="C7" s="5">
        <v>5</v>
      </c>
      <c r="D7" s="5">
        <v>8</v>
      </c>
    </row>
    <row r="8" spans="1:4" ht="15.75" x14ac:dyDescent="0.25">
      <c r="A8" s="3" t="s">
        <v>7</v>
      </c>
      <c r="B8" s="3">
        <f>SUM(B6:B7)</f>
        <v>3</v>
      </c>
      <c r="C8" s="3">
        <f>SUM(C6:C7)</f>
        <v>7</v>
      </c>
      <c r="D8" s="3">
        <f>SUM(D6:D7)</f>
        <v>10</v>
      </c>
    </row>
    <row r="9" spans="1:4" ht="21.75" customHeight="1" x14ac:dyDescent="0.25">
      <c r="A9" s="16"/>
      <c r="B9" s="16"/>
      <c r="C9" s="16"/>
      <c r="D9" s="16"/>
    </row>
  </sheetData>
  <mergeCells count="3">
    <mergeCell ref="A1:C1"/>
    <mergeCell ref="A2:C2"/>
    <mergeCell ref="A3:D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workbookViewId="0">
      <selection activeCell="I9" sqref="I9"/>
    </sheetView>
  </sheetViews>
  <sheetFormatPr defaultRowHeight="15" x14ac:dyDescent="0.25"/>
  <cols>
    <col min="1" max="1" width="16.7109375" style="8" customWidth="1"/>
    <col min="2" max="2" width="18" style="8" bestFit="1" customWidth="1"/>
    <col min="3" max="3" width="19.42578125" style="8" bestFit="1" customWidth="1"/>
    <col min="4" max="10" width="16.7109375" style="8" customWidth="1"/>
    <col min="11" max="11" width="42.85546875" style="8" bestFit="1" customWidth="1"/>
    <col min="12" max="12" width="30.140625" style="8" bestFit="1" customWidth="1"/>
    <col min="13" max="13" width="16.7109375" style="10" customWidth="1"/>
    <col min="14" max="16" width="16.7109375" style="8" customWidth="1"/>
    <col min="17" max="20" width="20.7109375" style="8" customWidth="1"/>
    <col min="21" max="16384" width="9.140625" style="8"/>
  </cols>
  <sheetData>
    <row r="1" spans="1:20" ht="45" x14ac:dyDescent="0.25">
      <c r="A1" s="11" t="s">
        <v>9</v>
      </c>
      <c r="B1" s="11" t="s">
        <v>10</v>
      </c>
      <c r="C1" s="11" t="s">
        <v>57</v>
      </c>
      <c r="D1" s="11" t="s">
        <v>59</v>
      </c>
      <c r="E1" s="11" t="s">
        <v>11</v>
      </c>
      <c r="F1" s="11" t="s">
        <v>12</v>
      </c>
      <c r="G1" s="11" t="s">
        <v>58</v>
      </c>
      <c r="H1" s="11" t="s">
        <v>64</v>
      </c>
      <c r="I1" s="11" t="s">
        <v>62</v>
      </c>
      <c r="J1" s="11" t="s">
        <v>63</v>
      </c>
      <c r="K1" s="11" t="s">
        <v>13</v>
      </c>
      <c r="L1" s="11" t="s">
        <v>14</v>
      </c>
      <c r="M1" s="12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22</v>
      </c>
      <c r="S1" s="11" t="s">
        <v>20</v>
      </c>
      <c r="T1" s="11" t="s">
        <v>21</v>
      </c>
    </row>
    <row r="2" spans="1:20" s="9" customFormat="1" ht="15" customHeight="1" x14ac:dyDescent="0.25">
      <c r="A2" s="13" t="s">
        <v>38</v>
      </c>
      <c r="B2" s="13" t="s">
        <v>23</v>
      </c>
      <c r="C2" s="13" t="s">
        <v>4</v>
      </c>
      <c r="D2" s="14">
        <f>Q2+R2+S2+T2</f>
        <v>5.4</v>
      </c>
      <c r="E2" s="14">
        <v>657835</v>
      </c>
      <c r="F2" s="17">
        <v>45401.730243715276</v>
      </c>
      <c r="G2" s="17" t="s">
        <v>60</v>
      </c>
      <c r="H2" s="18">
        <f>Q2+R2+S2+T2</f>
        <v>5.4</v>
      </c>
      <c r="I2" s="18">
        <v>0</v>
      </c>
      <c r="J2" s="18">
        <v>0</v>
      </c>
      <c r="K2" s="13" t="s">
        <v>42</v>
      </c>
      <c r="L2" s="13" t="s">
        <v>24</v>
      </c>
      <c r="M2" s="15" t="s">
        <v>51</v>
      </c>
      <c r="N2" s="13" t="s">
        <v>30</v>
      </c>
      <c r="O2" s="13" t="s">
        <v>26</v>
      </c>
      <c r="P2" s="13" t="s">
        <v>25</v>
      </c>
      <c r="Q2" s="14">
        <v>3</v>
      </c>
      <c r="R2" s="14">
        <v>0</v>
      </c>
      <c r="S2" s="14">
        <v>2.4</v>
      </c>
      <c r="T2" s="14">
        <v>0</v>
      </c>
    </row>
    <row r="3" spans="1:20" x14ac:dyDescent="0.25">
      <c r="A3" s="13" t="s">
        <v>38</v>
      </c>
      <c r="B3" s="13" t="s">
        <v>23</v>
      </c>
      <c r="C3" s="13" t="s">
        <v>4</v>
      </c>
      <c r="D3" s="14">
        <f>Q3+R3+S3+T3</f>
        <v>3.6</v>
      </c>
      <c r="E3" s="14">
        <v>655334</v>
      </c>
      <c r="F3" s="17">
        <v>45398.798330844904</v>
      </c>
      <c r="G3" s="17" t="s">
        <v>4</v>
      </c>
      <c r="H3" s="18">
        <f t="shared" ref="H3" si="0">Q3+R3+S3+T3</f>
        <v>3.6</v>
      </c>
      <c r="I3" s="18">
        <v>0</v>
      </c>
      <c r="J3" s="18">
        <v>0</v>
      </c>
      <c r="K3" s="13" t="s">
        <v>46</v>
      </c>
      <c r="L3" s="13" t="s">
        <v>24</v>
      </c>
      <c r="M3" s="13" t="s">
        <v>55</v>
      </c>
      <c r="N3" s="13" t="s">
        <v>27</v>
      </c>
      <c r="O3" s="13" t="s">
        <v>26</v>
      </c>
      <c r="P3" s="13" t="s">
        <v>25</v>
      </c>
      <c r="Q3" s="14">
        <v>3</v>
      </c>
      <c r="R3" s="14">
        <v>0</v>
      </c>
      <c r="S3" s="14">
        <v>0</v>
      </c>
      <c r="T3" s="14">
        <v>0.6</v>
      </c>
    </row>
  </sheetData>
  <autoFilter ref="A1:T3" xr:uid="{00000000-0001-0000-0100-000000000000}"/>
  <phoneticPr fontId="6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B1" workbookViewId="0">
      <selection activeCell="J6" sqref="J6"/>
    </sheetView>
  </sheetViews>
  <sheetFormatPr defaultRowHeight="15" x14ac:dyDescent="0.25"/>
  <cols>
    <col min="1" max="1" width="16.7109375" style="8" customWidth="1"/>
    <col min="2" max="2" width="18" style="8" bestFit="1" customWidth="1"/>
    <col min="3" max="3" width="19.42578125" style="8" bestFit="1" customWidth="1"/>
    <col min="4" max="10" width="16.7109375" style="8" customWidth="1"/>
    <col min="11" max="11" width="39.42578125" style="8" bestFit="1" customWidth="1"/>
    <col min="12" max="12" width="45.28515625" style="8" bestFit="1" customWidth="1"/>
    <col min="13" max="16" width="16.7109375" style="8" customWidth="1"/>
    <col min="17" max="20" width="20.7109375" style="8" customWidth="1"/>
    <col min="21" max="16384" width="9.140625" style="8"/>
  </cols>
  <sheetData>
    <row r="1" spans="1:20" ht="45" x14ac:dyDescent="0.25">
      <c r="A1" s="11" t="s">
        <v>9</v>
      </c>
      <c r="B1" s="11" t="s">
        <v>10</v>
      </c>
      <c r="C1" s="11" t="s">
        <v>57</v>
      </c>
      <c r="D1" s="11" t="s">
        <v>59</v>
      </c>
      <c r="E1" s="11" t="s">
        <v>11</v>
      </c>
      <c r="F1" s="11" t="s">
        <v>12</v>
      </c>
      <c r="G1" s="11" t="s">
        <v>61</v>
      </c>
      <c r="H1" s="11" t="s">
        <v>64</v>
      </c>
      <c r="I1" s="11" t="s">
        <v>62</v>
      </c>
      <c r="J1" s="11" t="s">
        <v>63</v>
      </c>
      <c r="K1" s="11" t="s">
        <v>13</v>
      </c>
      <c r="L1" s="11" t="s">
        <v>14</v>
      </c>
      <c r="M1" s="12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22</v>
      </c>
      <c r="S1" s="11" t="s">
        <v>20</v>
      </c>
      <c r="T1" s="11" t="s">
        <v>21</v>
      </c>
    </row>
    <row r="2" spans="1:20" s="9" customFormat="1" ht="15" customHeight="1" x14ac:dyDescent="0.25">
      <c r="A2" s="13" t="s">
        <v>38</v>
      </c>
      <c r="B2" s="13" t="s">
        <v>23</v>
      </c>
      <c r="C2" s="13" t="s">
        <v>3</v>
      </c>
      <c r="D2" s="18">
        <f>H2+I2+J2</f>
        <v>19.759999999999998</v>
      </c>
      <c r="E2" s="14">
        <v>656054</v>
      </c>
      <c r="F2" s="17">
        <v>45399.67494853009</v>
      </c>
      <c r="G2" s="17" t="s">
        <v>3</v>
      </c>
      <c r="H2" s="18">
        <f>Q2+R2+S2+T2</f>
        <v>3.6</v>
      </c>
      <c r="I2" s="18">
        <v>10</v>
      </c>
      <c r="J2" s="18">
        <v>6.16</v>
      </c>
      <c r="K2" s="13" t="s">
        <v>45</v>
      </c>
      <c r="L2" s="13" t="s">
        <v>47</v>
      </c>
      <c r="M2" s="13" t="s">
        <v>54</v>
      </c>
      <c r="N2" s="13" t="s">
        <v>30</v>
      </c>
      <c r="O2" s="13" t="s">
        <v>26</v>
      </c>
      <c r="P2" s="13" t="s">
        <v>25</v>
      </c>
      <c r="Q2" s="14">
        <v>3</v>
      </c>
      <c r="R2" s="14">
        <v>0</v>
      </c>
      <c r="S2" s="14">
        <v>0.6</v>
      </c>
      <c r="T2" s="14">
        <v>0</v>
      </c>
    </row>
    <row r="3" spans="1:20" s="9" customFormat="1" ht="15" customHeight="1" x14ac:dyDescent="0.25">
      <c r="A3" s="13" t="s">
        <v>38</v>
      </c>
      <c r="B3" s="13" t="s">
        <v>23</v>
      </c>
      <c r="C3" s="13" t="s">
        <v>3</v>
      </c>
      <c r="D3" s="18">
        <f t="shared" ref="D3:D9" si="0">H3+I3+J3</f>
        <v>18.299999999999997</v>
      </c>
      <c r="E3" s="14">
        <v>657457</v>
      </c>
      <c r="F3" s="17">
        <v>45401.432738356481</v>
      </c>
      <c r="G3" s="17" t="s">
        <v>3</v>
      </c>
      <c r="H3" s="18">
        <f t="shared" ref="H3:H9" si="1">Q3+R3+S3+T3</f>
        <v>3.7</v>
      </c>
      <c r="I3" s="18">
        <v>7</v>
      </c>
      <c r="J3" s="18">
        <v>7.6</v>
      </c>
      <c r="K3" s="13" t="s">
        <v>43</v>
      </c>
      <c r="L3" s="13" t="s">
        <v>47</v>
      </c>
      <c r="M3" s="13" t="s">
        <v>52</v>
      </c>
      <c r="N3" s="13" t="s">
        <v>27</v>
      </c>
      <c r="O3" s="13" t="s">
        <v>26</v>
      </c>
      <c r="P3" s="13" t="s">
        <v>25</v>
      </c>
      <c r="Q3" s="14">
        <v>3</v>
      </c>
      <c r="R3" s="14">
        <v>0</v>
      </c>
      <c r="S3" s="14">
        <v>0</v>
      </c>
      <c r="T3" s="14">
        <v>0.7</v>
      </c>
    </row>
    <row r="4" spans="1:20" s="9" customFormat="1" ht="15" customHeight="1" x14ac:dyDescent="0.25">
      <c r="A4" s="13" t="s">
        <v>38</v>
      </c>
      <c r="B4" s="13" t="s">
        <v>23</v>
      </c>
      <c r="C4" s="13" t="s">
        <v>3</v>
      </c>
      <c r="D4" s="18">
        <f t="shared" si="0"/>
        <v>17.16</v>
      </c>
      <c r="E4" s="14">
        <v>655915</v>
      </c>
      <c r="F4" s="17">
        <v>45399.632424224532</v>
      </c>
      <c r="G4" s="17" t="s">
        <v>3</v>
      </c>
      <c r="H4" s="18">
        <f t="shared" si="1"/>
        <v>4.8</v>
      </c>
      <c r="I4" s="18">
        <v>7</v>
      </c>
      <c r="J4" s="18">
        <v>5.36</v>
      </c>
      <c r="K4" s="13" t="s">
        <v>35</v>
      </c>
      <c r="L4" s="13" t="s">
        <v>47</v>
      </c>
      <c r="M4" s="15" t="s">
        <v>36</v>
      </c>
      <c r="N4" s="13" t="s">
        <v>29</v>
      </c>
      <c r="O4" s="13" t="s">
        <v>26</v>
      </c>
      <c r="P4" s="13" t="s">
        <v>25</v>
      </c>
      <c r="Q4" s="14">
        <v>3</v>
      </c>
      <c r="R4" s="14">
        <v>0</v>
      </c>
      <c r="S4" s="14">
        <v>0.6</v>
      </c>
      <c r="T4" s="14">
        <v>1.2</v>
      </c>
    </row>
    <row r="5" spans="1:20" s="9" customFormat="1" ht="15" customHeight="1" x14ac:dyDescent="0.25">
      <c r="A5" s="13" t="s">
        <v>38</v>
      </c>
      <c r="B5" s="13" t="s">
        <v>23</v>
      </c>
      <c r="C5" s="13" t="s">
        <v>4</v>
      </c>
      <c r="D5" s="18">
        <f t="shared" si="0"/>
        <v>14.93</v>
      </c>
      <c r="E5" s="14">
        <v>658566</v>
      </c>
      <c r="F5" s="17">
        <v>45404.011042881946</v>
      </c>
      <c r="G5" s="17" t="s">
        <v>3</v>
      </c>
      <c r="H5" s="18">
        <f t="shared" si="1"/>
        <v>3.6</v>
      </c>
      <c r="I5" s="18">
        <v>7</v>
      </c>
      <c r="J5" s="18">
        <v>4.33</v>
      </c>
      <c r="K5" s="13" t="s">
        <v>39</v>
      </c>
      <c r="L5" s="13" t="s">
        <v>47</v>
      </c>
      <c r="M5" s="13" t="s">
        <v>48</v>
      </c>
      <c r="N5" s="13" t="s">
        <v>32</v>
      </c>
      <c r="O5" s="13" t="s">
        <v>26</v>
      </c>
      <c r="P5" s="13" t="s">
        <v>25</v>
      </c>
      <c r="Q5" s="14">
        <v>3</v>
      </c>
      <c r="R5" s="14">
        <v>0</v>
      </c>
      <c r="S5" s="14">
        <v>0.6</v>
      </c>
      <c r="T5" s="14">
        <v>0</v>
      </c>
    </row>
    <row r="6" spans="1:20" s="9" customFormat="1" ht="15" customHeight="1" x14ac:dyDescent="0.25">
      <c r="A6" s="13" t="s">
        <v>38</v>
      </c>
      <c r="B6" s="13" t="s">
        <v>23</v>
      </c>
      <c r="C6" s="13" t="s">
        <v>4</v>
      </c>
      <c r="D6" s="18">
        <f t="shared" si="0"/>
        <v>14.96</v>
      </c>
      <c r="E6" s="14">
        <v>658473</v>
      </c>
      <c r="F6" s="17">
        <v>45403.808609374995</v>
      </c>
      <c r="G6" s="17" t="s">
        <v>3</v>
      </c>
      <c r="H6" s="18">
        <f t="shared" si="1"/>
        <v>3.9</v>
      </c>
      <c r="I6" s="18">
        <v>8</v>
      </c>
      <c r="J6" s="18">
        <v>3.06</v>
      </c>
      <c r="K6" s="13" t="s">
        <v>40</v>
      </c>
      <c r="L6" s="13" t="s">
        <v>47</v>
      </c>
      <c r="M6" s="15" t="s">
        <v>49</v>
      </c>
      <c r="N6" s="13" t="s">
        <v>29</v>
      </c>
      <c r="O6" s="13" t="s">
        <v>26</v>
      </c>
      <c r="P6" s="13" t="s">
        <v>25</v>
      </c>
      <c r="Q6" s="14">
        <v>3</v>
      </c>
      <c r="R6" s="14">
        <v>0</v>
      </c>
      <c r="S6" s="14">
        <v>0.6</v>
      </c>
      <c r="T6" s="14">
        <v>0.3</v>
      </c>
    </row>
    <row r="7" spans="1:20" x14ac:dyDescent="0.25">
      <c r="A7" s="13" t="s">
        <v>38</v>
      </c>
      <c r="B7" s="13" t="s">
        <v>23</v>
      </c>
      <c r="C7" s="13" t="s">
        <v>4</v>
      </c>
      <c r="D7" s="18">
        <f t="shared" si="0"/>
        <v>5.3</v>
      </c>
      <c r="E7" s="14">
        <v>656293</v>
      </c>
      <c r="F7" s="17">
        <v>45399.883547199075</v>
      </c>
      <c r="G7" s="17" t="s">
        <v>3</v>
      </c>
      <c r="H7" s="18">
        <f t="shared" si="1"/>
        <v>3.3</v>
      </c>
      <c r="I7" s="18">
        <v>2</v>
      </c>
      <c r="J7" s="18">
        <v>0</v>
      </c>
      <c r="K7" s="13" t="s">
        <v>44</v>
      </c>
      <c r="L7" s="13" t="s">
        <v>47</v>
      </c>
      <c r="M7" s="13" t="s">
        <v>53</v>
      </c>
      <c r="N7" s="13" t="s">
        <v>28</v>
      </c>
      <c r="O7" s="13" t="s">
        <v>26</v>
      </c>
      <c r="P7" s="13" t="s">
        <v>25</v>
      </c>
      <c r="Q7" s="14">
        <v>3</v>
      </c>
      <c r="R7" s="14">
        <v>0</v>
      </c>
      <c r="S7" s="14">
        <v>0.3</v>
      </c>
      <c r="T7" s="14">
        <v>0</v>
      </c>
    </row>
    <row r="8" spans="1:20" x14ac:dyDescent="0.25">
      <c r="A8" s="13" t="s">
        <v>38</v>
      </c>
      <c r="B8" s="13" t="s">
        <v>23</v>
      </c>
      <c r="C8" s="13" t="s">
        <v>4</v>
      </c>
      <c r="D8" s="18">
        <f t="shared" si="0"/>
        <v>3.8</v>
      </c>
      <c r="E8" s="14">
        <v>658395</v>
      </c>
      <c r="F8" s="17">
        <v>45403.655853020835</v>
      </c>
      <c r="G8" s="17" t="s">
        <v>4</v>
      </c>
      <c r="H8" s="18">
        <f t="shared" si="1"/>
        <v>3.8</v>
      </c>
      <c r="I8" s="18">
        <v>0</v>
      </c>
      <c r="J8" s="18">
        <v>0</v>
      </c>
      <c r="K8" s="13" t="s">
        <v>41</v>
      </c>
      <c r="L8" s="13" t="s">
        <v>47</v>
      </c>
      <c r="M8" s="13" t="s">
        <v>50</v>
      </c>
      <c r="N8" s="13" t="s">
        <v>56</v>
      </c>
      <c r="O8" s="13" t="s">
        <v>26</v>
      </c>
      <c r="P8" s="13" t="s">
        <v>25</v>
      </c>
      <c r="Q8" s="14">
        <v>3</v>
      </c>
      <c r="R8" s="14">
        <v>0</v>
      </c>
      <c r="S8" s="14">
        <v>0</v>
      </c>
      <c r="T8" s="14">
        <v>0.8</v>
      </c>
    </row>
    <row r="9" spans="1:20" x14ac:dyDescent="0.25">
      <c r="A9" s="13" t="s">
        <v>38</v>
      </c>
      <c r="B9" s="13" t="s">
        <v>23</v>
      </c>
      <c r="C9" s="13" t="s">
        <v>4</v>
      </c>
      <c r="D9" s="18">
        <f t="shared" si="0"/>
        <v>3.2</v>
      </c>
      <c r="E9" s="14">
        <v>658133</v>
      </c>
      <c r="F9" s="17">
        <v>45402.659927094908</v>
      </c>
      <c r="G9" s="17" t="s">
        <v>4</v>
      </c>
      <c r="H9" s="18">
        <f t="shared" si="1"/>
        <v>3.2</v>
      </c>
      <c r="I9" s="18">
        <v>0</v>
      </c>
      <c r="J9" s="18">
        <v>0</v>
      </c>
      <c r="K9" s="13" t="s">
        <v>33</v>
      </c>
      <c r="L9" s="13" t="s">
        <v>47</v>
      </c>
      <c r="M9" s="13" t="s">
        <v>34</v>
      </c>
      <c r="N9" s="13" t="s">
        <v>31</v>
      </c>
      <c r="O9" s="13" t="s">
        <v>26</v>
      </c>
      <c r="P9" s="13" t="s">
        <v>25</v>
      </c>
      <c r="Q9" s="14">
        <v>3</v>
      </c>
      <c r="R9" s="14">
        <v>0</v>
      </c>
      <c r="S9" s="14">
        <v>0</v>
      </c>
      <c r="T9" s="14">
        <v>0.2</v>
      </c>
    </row>
  </sheetData>
  <autoFilter ref="A1:S9" xr:uid="{00000000-0009-0000-0000-000002000000}">
    <sortState xmlns:xlrd2="http://schemas.microsoft.com/office/spreadsheetml/2017/richdata2" ref="A2:S6">
      <sortCondition ref="C1:C6" customList="classificado,cancelado,desclassificado"/>
    </sortState>
  </autoFilter>
  <sortState xmlns:xlrd2="http://schemas.microsoft.com/office/spreadsheetml/2017/richdata2" ref="A2:T9">
    <sortCondition ref="C2:C9" customList="CLASSIFICADO,DESCLASSIFICADO"/>
    <sortCondition descending="1" ref="D2:D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TÉCNICO DE 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Douglas Garcia</cp:lastModifiedBy>
  <dcterms:created xsi:type="dcterms:W3CDTF">2023-04-18T12:42:49Z</dcterms:created>
  <dcterms:modified xsi:type="dcterms:W3CDTF">2024-05-03T18:53:25Z</dcterms:modified>
</cp:coreProperties>
</file>