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ORD-HMTJ\oss hmtj\1 - RH\03 - EDITAIS\Ldital 02-2024\"/>
    </mc:Choice>
  </mc:AlternateContent>
  <bookViews>
    <workbookView xWindow="0" yWindow="0" windowWidth="20490" windowHeight="7620" tabRatio="854"/>
  </bookViews>
  <sheets>
    <sheet name="RESUMO" sheetId="2" r:id="rId1"/>
    <sheet name="APOIADOR TÉCNICO DE SAÚDE" sheetId="1" r:id="rId2"/>
    <sheet name="ENFERMEIRO" sheetId="3" r:id="rId3"/>
    <sheet name="ENGENHEIRO CIVIL" sheetId="4" r:id="rId4"/>
    <sheet name="GEÓLOGO" sheetId="5" r:id="rId5"/>
    <sheet name="GESTOR DE SANEAMENTO AMBIENTAL" sheetId="6" r:id="rId6"/>
    <sheet name="TÉC. EM LABORATÓRIO" sheetId="7" r:id="rId7"/>
    <sheet name="TÉC. EM SANEAMENTO" sheetId="8" r:id="rId8"/>
    <sheet name="TÉC. EM SAÚDE BUCAL" sheetId="9" r:id="rId9"/>
  </sheets>
  <definedNames>
    <definedName name="_xlnm._FilterDatabase" localSheetId="1" hidden="1">'APOIADOR TÉCNICO DE SAÚDE'!$A$1:$R$31</definedName>
    <definedName name="_xlnm._FilterDatabase" localSheetId="2" hidden="1">ENFERMEIRO!$A$1:$R$166</definedName>
    <definedName name="_xlnm._FilterDatabase" localSheetId="3" hidden="1">'ENGENHEIRO CIVIL'!$A$1:$R$27</definedName>
    <definedName name="_xlnm._FilterDatabase" localSheetId="4" hidden="1">GEÓLOGO!$A$1:$R$8</definedName>
    <definedName name="_xlnm._FilterDatabase" localSheetId="5" hidden="1">'GESTOR DE SANEAMENTO AMBIENTAL'!$A$1:$R$21</definedName>
    <definedName name="_xlnm._FilterDatabase" localSheetId="6" hidden="1">'TÉC. EM LABORATÓRIO'!$A$1:$R$7</definedName>
    <definedName name="_xlnm._FilterDatabase" localSheetId="7" hidden="1">'TÉC. EM SANEAMENTO'!$A$1:$R$3</definedName>
    <definedName name="_xlnm._FilterDatabase" localSheetId="8" hidden="1">'TÉC. EM SAÚDE BUCAL'!$A$1:$R$4</definedName>
  </definedNames>
  <calcPr calcId="162913"/>
</workbook>
</file>

<file path=xl/calcChain.xml><?xml version="1.0" encoding="utf-8"?>
<calcChain xmlns="http://schemas.openxmlformats.org/spreadsheetml/2006/main">
  <c r="H13" i="2" l="1"/>
  <c r="H12" i="2"/>
  <c r="H11" i="2"/>
  <c r="H10" i="2"/>
  <c r="H9" i="2"/>
  <c r="H8" i="2"/>
  <c r="H7" i="2"/>
  <c r="H6" i="2"/>
  <c r="G13" i="2"/>
  <c r="G12" i="2"/>
  <c r="G11" i="2"/>
  <c r="G10" i="2"/>
  <c r="G9" i="2"/>
  <c r="G8" i="2"/>
  <c r="G7" i="2"/>
  <c r="G6" i="2"/>
  <c r="F13" i="2"/>
  <c r="F12" i="2"/>
  <c r="F11" i="2"/>
  <c r="F10" i="2"/>
  <c r="F9" i="2"/>
  <c r="F8" i="2"/>
  <c r="F7" i="2"/>
  <c r="F6" i="2"/>
  <c r="E13" i="2"/>
  <c r="E12" i="2"/>
  <c r="E11" i="2"/>
  <c r="E10" i="2"/>
  <c r="E9" i="2"/>
  <c r="E8" i="2"/>
  <c r="E7" i="2"/>
  <c r="E6" i="2"/>
  <c r="D13" i="2"/>
  <c r="D12" i="2"/>
  <c r="D11" i="2"/>
  <c r="D10" i="2"/>
  <c r="D9" i="2"/>
  <c r="D8" i="2"/>
  <c r="D7" i="2"/>
  <c r="D6" i="2"/>
  <c r="C13" i="2"/>
  <c r="C12" i="2"/>
  <c r="C11" i="2"/>
  <c r="C10" i="2"/>
  <c r="C9" i="2"/>
  <c r="C8" i="2"/>
  <c r="C7" i="2"/>
  <c r="C6" i="2"/>
  <c r="B13" i="2"/>
  <c r="B12" i="2"/>
  <c r="B11" i="2"/>
  <c r="B10" i="2"/>
  <c r="B9" i="2"/>
  <c r="B8" i="2"/>
  <c r="B7" i="2"/>
  <c r="B6" i="2"/>
  <c r="F4" i="9"/>
  <c r="F3" i="9"/>
  <c r="F2" i="9"/>
  <c r="F3" i="8"/>
  <c r="F2" i="8"/>
  <c r="F7" i="7"/>
  <c r="F6" i="7"/>
  <c r="F5" i="7"/>
  <c r="F4" i="7"/>
  <c r="F3" i="7"/>
  <c r="F2" i="7"/>
  <c r="F21" i="6"/>
  <c r="F20" i="6"/>
  <c r="F19" i="6"/>
  <c r="F18" i="6"/>
  <c r="F17" i="6"/>
  <c r="F16" i="6"/>
  <c r="F15" i="6"/>
  <c r="F14" i="6"/>
  <c r="F13" i="6"/>
  <c r="F12" i="6"/>
  <c r="F11" i="6"/>
  <c r="F10" i="6"/>
  <c r="F9" i="6"/>
  <c r="F8" i="6"/>
  <c r="F7" i="6"/>
  <c r="F6" i="6"/>
  <c r="F5" i="6"/>
  <c r="F4" i="6"/>
  <c r="F3" i="6"/>
  <c r="F2" i="6"/>
  <c r="F8" i="5"/>
  <c r="F7" i="5"/>
  <c r="F6" i="5"/>
  <c r="F5" i="5"/>
  <c r="F4" i="5"/>
  <c r="F3" i="5"/>
  <c r="F2" i="5"/>
  <c r="F27" i="4"/>
  <c r="F26" i="4"/>
  <c r="F25" i="4"/>
  <c r="F24" i="4"/>
  <c r="F23" i="4"/>
  <c r="F22" i="4"/>
  <c r="F21" i="4"/>
  <c r="F20" i="4"/>
  <c r="F19" i="4"/>
  <c r="F18" i="4"/>
  <c r="F17" i="4"/>
  <c r="F16" i="4"/>
  <c r="F15" i="4"/>
  <c r="F14" i="4"/>
  <c r="F13" i="4"/>
  <c r="F12" i="4"/>
  <c r="F11" i="4"/>
  <c r="F10" i="4"/>
  <c r="F9" i="4"/>
  <c r="F8" i="4"/>
  <c r="F7" i="4"/>
  <c r="F6" i="4"/>
  <c r="F5" i="4"/>
  <c r="F4" i="4"/>
  <c r="F3" i="4"/>
  <c r="F2" i="4"/>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 r="F14" i="2" l="1"/>
  <c r="H14" i="2"/>
  <c r="B14" i="2"/>
  <c r="G14" i="2"/>
  <c r="E14" i="2"/>
  <c r="D14" i="2"/>
  <c r="C14" i="2"/>
  <c r="F14" i="1" l="1"/>
  <c r="F22" i="1"/>
  <c r="F8" i="1"/>
  <c r="F11" i="1"/>
  <c r="F9" i="1"/>
  <c r="F7" i="1"/>
  <c r="F31" i="1"/>
  <c r="F26" i="1"/>
  <c r="F10" i="1"/>
  <c r="F13" i="1"/>
  <c r="F27" i="1"/>
  <c r="F16" i="1"/>
  <c r="F17" i="1"/>
  <c r="F3" i="1"/>
  <c r="F2" i="1"/>
  <c r="F5" i="1"/>
  <c r="F23" i="1"/>
  <c r="F19" i="1"/>
  <c r="F21" i="1"/>
  <c r="F28" i="1"/>
  <c r="F6" i="1"/>
  <c r="F25" i="1"/>
  <c r="F29" i="1"/>
  <c r="F4" i="1"/>
  <c r="F20" i="1"/>
  <c r="F30" i="1"/>
  <c r="F12" i="1"/>
  <c r="F15" i="1"/>
  <c r="F18" i="1"/>
  <c r="F24" i="1"/>
</calcChain>
</file>

<file path=xl/sharedStrings.xml><?xml version="1.0" encoding="utf-8"?>
<sst xmlns="http://schemas.openxmlformats.org/spreadsheetml/2006/main" count="2238" uniqueCount="307">
  <si>
    <t>FILIAL</t>
  </si>
  <si>
    <t>IDADE</t>
  </si>
  <si>
    <t>002/2024</t>
  </si>
  <si>
    <t>ADRIANO PEDROSO FIGUEIRA</t>
  </si>
  <si>
    <t>ENGENHEIRO CIVIL</t>
  </si>
  <si>
    <t>32</t>
  </si>
  <si>
    <t>NÃO</t>
  </si>
  <si>
    <t>48</t>
  </si>
  <si>
    <t>RADILENE PAIVA DE ARAUJO</t>
  </si>
  <si>
    <t>ENFERMEIRO</t>
  </si>
  <si>
    <t>STACY ANA DA SILVA</t>
  </si>
  <si>
    <t>JHONATAN ROGERIO FERREIRA DE OLIVEIRA</t>
  </si>
  <si>
    <t>27</t>
  </si>
  <si>
    <t>RENATO DOS SANTOS DA SILVA</t>
  </si>
  <si>
    <t>GEOLOGO</t>
  </si>
  <si>
    <t>30</t>
  </si>
  <si>
    <t>SABRINA EMANUELLE MOREIRA DA SILVA</t>
  </si>
  <si>
    <t>24</t>
  </si>
  <si>
    <t>GLEYSON BARBOSA FRANÇA</t>
  </si>
  <si>
    <t>GESTOR DE SANEAMENTO AMBIENTAL</t>
  </si>
  <si>
    <t>33</t>
  </si>
  <si>
    <t>42</t>
  </si>
  <si>
    <t>MAURO MIRANDA MARQUES</t>
  </si>
  <si>
    <t>36</t>
  </si>
  <si>
    <t>ALAIN GIRESSE SA DA SILVA</t>
  </si>
  <si>
    <t>37</t>
  </si>
  <si>
    <t>ADILSON SOARES COELHO</t>
  </si>
  <si>
    <t>45</t>
  </si>
  <si>
    <t>KARINE DE QUADROS BORGES</t>
  </si>
  <si>
    <t>26</t>
  </si>
  <si>
    <t>VALDILEIA CAETANO KABA MUNDURUKU</t>
  </si>
  <si>
    <t>43</t>
  </si>
  <si>
    <t>SIM</t>
  </si>
  <si>
    <t>EDIANE REIS MATOS</t>
  </si>
  <si>
    <t>28</t>
  </si>
  <si>
    <t>ROBERTA MAUÉS DA SILVA</t>
  </si>
  <si>
    <t>BEATRIZ DA SILVA PINHEIRO</t>
  </si>
  <si>
    <t xml:space="preserve">ENDERSON SILVA DA SILVA </t>
  </si>
  <si>
    <t>MARIA AURILENE RODRIGUES CARDOSO</t>
  </si>
  <si>
    <t>47</t>
  </si>
  <si>
    <t xml:space="preserve">ILDA SUANE SANTOS BAIMA </t>
  </si>
  <si>
    <t>25</t>
  </si>
  <si>
    <t>29</t>
  </si>
  <si>
    <t xml:space="preserve">NIVIA MEIRA DA SILOVA COSTA </t>
  </si>
  <si>
    <t>38</t>
  </si>
  <si>
    <t>34</t>
  </si>
  <si>
    <t xml:space="preserve">CONCEIÇÃO NASCIMENTO DIAS </t>
  </si>
  <si>
    <t>46</t>
  </si>
  <si>
    <t xml:space="preserve">MAURÍCIO MESSIAS ARAÚJO COSTA </t>
  </si>
  <si>
    <t>44</t>
  </si>
  <si>
    <t xml:space="preserve">KLEBSON DOS SANTOS MAGALHÃES </t>
  </si>
  <si>
    <t>LUAN RODRIGUES FACIONI</t>
  </si>
  <si>
    <t>YURYANNE CARVALHO PINTO</t>
  </si>
  <si>
    <t>31</t>
  </si>
  <si>
    <t>51</t>
  </si>
  <si>
    <t>DIANA CALIXTO DA SILVA SOUZA</t>
  </si>
  <si>
    <t>APOIADOR TÉCNICO DE ATENÇÃO A SAUDE</t>
  </si>
  <si>
    <t>ZILDOMAR SAW MUNDURUKU</t>
  </si>
  <si>
    <t xml:space="preserve">BRUNO TAVARES ALVES </t>
  </si>
  <si>
    <t xml:space="preserve">KELIANE BERNARDINO DE ARAUJO </t>
  </si>
  <si>
    <t>YARITSA GABRIELLY DA SILVA CAMPOS</t>
  </si>
  <si>
    <t>23</t>
  </si>
  <si>
    <t>JOILSON SILVA DA SILVA</t>
  </si>
  <si>
    <t>WILHANS KELVIS COSTA DE BRITO</t>
  </si>
  <si>
    <t>VICTOR GOMES DA SILVA</t>
  </si>
  <si>
    <t>STELLA KAROLAYNE DAMASIO RIBEIRO</t>
  </si>
  <si>
    <t>PAULO HENRIQUE DE REZENDE SOUZA</t>
  </si>
  <si>
    <t>DILMA DE SOUSA RODRIGUES CAMPOS</t>
  </si>
  <si>
    <t>DANIELLE CRISTINA LEITE MARQUES</t>
  </si>
  <si>
    <t>41</t>
  </si>
  <si>
    <t xml:space="preserve">LAYLA SENA COUTINHO </t>
  </si>
  <si>
    <t>GRACIELY GONSALVES DA SILVA</t>
  </si>
  <si>
    <t xml:space="preserve">NÚBIA BARBOSA DOS SANTOS </t>
  </si>
  <si>
    <t>CLEIDE SILVA  NOVAIS</t>
  </si>
  <si>
    <t>TECNICO EM SANEAMENTO</t>
  </si>
  <si>
    <t>ISANE MOTA FERNANDES</t>
  </si>
  <si>
    <t>GLENDA ABOIM LOPES RODRIGUES</t>
  </si>
  <si>
    <t xml:space="preserve">KIMBILLY SCHAIANI SOARES DA CRUZ </t>
  </si>
  <si>
    <t>FABIOLA SOUSA LIMA</t>
  </si>
  <si>
    <t>GESSIKA NATANNA FERREIRA ROCHA</t>
  </si>
  <si>
    <t>ANTONIO GOMES AGUIAR</t>
  </si>
  <si>
    <t>54</t>
  </si>
  <si>
    <t>TANGELA KAMILLE DOS SANTOS SOUSA</t>
  </si>
  <si>
    <t>35</t>
  </si>
  <si>
    <t xml:space="preserve">JANILSON ESTEVAM DA FONSECA </t>
  </si>
  <si>
    <t>LILIAN MORAES DOS SANTOS</t>
  </si>
  <si>
    <t xml:space="preserve">BRUNA PEREIRA MAMANI </t>
  </si>
  <si>
    <t xml:space="preserve">JUCIVAN CONCEIÇÃO CARVALHO </t>
  </si>
  <si>
    <t xml:space="preserve">RENATA ISADORA DOS SANTOS DE LIMA SILVA </t>
  </si>
  <si>
    <t>ALEXSANDRO DOS SANTOS BRANDÃO</t>
  </si>
  <si>
    <t>LUCILENE DE SENA SOUSA</t>
  </si>
  <si>
    <t>DILMANEZIA DE PAULA MACIEL</t>
  </si>
  <si>
    <t>FRANK CINATRA DOS SANTOS OLIVEIRA</t>
  </si>
  <si>
    <t xml:space="preserve">ANTONIA MAYANE BERNARDINO DE ARAÚJO </t>
  </si>
  <si>
    <t>JOZIANE LEITE DA COSTA</t>
  </si>
  <si>
    <t>39</t>
  </si>
  <si>
    <t>JOSITEIA VANESSA ALMEIDA DA SILVA</t>
  </si>
  <si>
    <t>PAMELA DE SOUZA BEZERRA</t>
  </si>
  <si>
    <t>FRANCISCA RABELO DOS SANTOS</t>
  </si>
  <si>
    <t>55</t>
  </si>
  <si>
    <t>BRENDO HENRRIQUE SANTOS DA SILVA</t>
  </si>
  <si>
    <t>JAKSON BRAZ ALVES</t>
  </si>
  <si>
    <t>ALEXANDRE ROBERTO DE SOUSA BARROSO</t>
  </si>
  <si>
    <t>MARCILENE LIMA SANTOS</t>
  </si>
  <si>
    <t xml:space="preserve">WAGNER WILLIAM DE SOUZA COSTA </t>
  </si>
  <si>
    <t>THIARA LOPES DOS SANTOS</t>
  </si>
  <si>
    <t>VANESSA DOS SANTOS MAIA</t>
  </si>
  <si>
    <t xml:space="preserve">ROSIANE ARCANJO DA SILVA </t>
  </si>
  <si>
    <t>KALYNE BARROSO DE SOUZA</t>
  </si>
  <si>
    <t>RAYKELLY BRIGIDA MIRANDA</t>
  </si>
  <si>
    <t xml:space="preserve">ANGELINA SOCORRO COIMBRA VIEIRA </t>
  </si>
  <si>
    <t>TATIANE PANÁGIO DE CARVALHO</t>
  </si>
  <si>
    <t>HITALLO MACUYAMA</t>
  </si>
  <si>
    <t>ROSILEIDE ROCHA MUNDURUKU</t>
  </si>
  <si>
    <t>PAULA GABRIELLA DE OLIVEIRA GAMA</t>
  </si>
  <si>
    <t>KAILON PADILHA OLIVEIRA</t>
  </si>
  <si>
    <t>TAYLLA SOUSA FERREIRA</t>
  </si>
  <si>
    <t>MARIA CRISTIANE DE OLIVEIRA GOMES</t>
  </si>
  <si>
    <t>KLEBER SMITH FONTINELLES PAPI</t>
  </si>
  <si>
    <t>40</t>
  </si>
  <si>
    <t xml:space="preserve">TAKAYANE RODRIGUES VERÍSSIMO </t>
  </si>
  <si>
    <t>IGOR SARMENTO DE AGUIAR</t>
  </si>
  <si>
    <t>22</t>
  </si>
  <si>
    <t>PHAULLA OLIVEIRA</t>
  </si>
  <si>
    <t>VIRNA GABRIELA DE SOUSA SANTOS</t>
  </si>
  <si>
    <t>SANDRO ARAÚJO DE CARVALHO</t>
  </si>
  <si>
    <t xml:space="preserve">RONALDO FERNANDO DE OLIVEIRA SOUZA </t>
  </si>
  <si>
    <t>IZA CAROLINA FERREIRA DE SOUZA</t>
  </si>
  <si>
    <t>SAMUEL AQUINO DE ARAÚJO</t>
  </si>
  <si>
    <t>INGRID DA COSTA E SILVA MINISTRO</t>
  </si>
  <si>
    <t>RODRIGO DANIEL DE MIRANDA MATOS</t>
  </si>
  <si>
    <t>LENARA DA SILVA CARVALHO</t>
  </si>
  <si>
    <t xml:space="preserve">RONILDO KIRIXI MUNDURUKU </t>
  </si>
  <si>
    <t>KALIANDRA CRISTINA LOBATO DE VASCONCELOS</t>
  </si>
  <si>
    <t>FRANCYDAIANE SILVA GONÇALVES</t>
  </si>
  <si>
    <t>ALESSANDRA AMÉLIA LOPES MATOS</t>
  </si>
  <si>
    <t>MILENA BEATRIZ DE SOUSA SANTOS</t>
  </si>
  <si>
    <t>MARCOS ROBERTO ALVES</t>
  </si>
  <si>
    <t xml:space="preserve">ANTONIO ERISNALDO DA SILVA COSTA </t>
  </si>
  <si>
    <t>CLEIDIZELIA DACE MUNDURUKU</t>
  </si>
  <si>
    <t>TECNICO EM LABORATORIO</t>
  </si>
  <si>
    <t>RAQUEL DA SILVA COSTA</t>
  </si>
  <si>
    <t xml:space="preserve">DAYANE KEULLY DA COSTA LIMA </t>
  </si>
  <si>
    <t>FRANCISCA BRAGA DOS SANTOS SILVA</t>
  </si>
  <si>
    <t>FAGNER DE SOUSA RIBEIRO</t>
  </si>
  <si>
    <t>RIANNY BEATRIZ SILVA DOS SANTOS</t>
  </si>
  <si>
    <t>GLEISON DE SOUZA SANTOS</t>
  </si>
  <si>
    <t xml:space="preserve">MARINILDO DE SOUZA ROBERTINO JUNIOR </t>
  </si>
  <si>
    <t xml:space="preserve">KÁTIA FERNANDES DE LAVOR </t>
  </si>
  <si>
    <t>ANA PAULA BEZERRATEIXEIRA</t>
  </si>
  <si>
    <t>JERSON DA SILVA FIGUEIREDO</t>
  </si>
  <si>
    <t>ADALBERTO ALBUQUERQUE DA CONCEIÇÃO NETO</t>
  </si>
  <si>
    <t>PATRICK LUNA SILVA</t>
  </si>
  <si>
    <t>ANDREZZA DUARTE VIANA</t>
  </si>
  <si>
    <t xml:space="preserve">IRANILDO LOPES FRANÇA </t>
  </si>
  <si>
    <t>JÉSSICA CAMILA SILVEIRA DE OLIVEIRA</t>
  </si>
  <si>
    <t>KEILA DE SOUSA SILVA</t>
  </si>
  <si>
    <t>RONALDO GALVAO GOMES FILHO</t>
  </si>
  <si>
    <t>EDNALDO FRANCISCO PEREIRA VAZ JÚNIOR</t>
  </si>
  <si>
    <t>RENILSON VENANCIO BARBOSA</t>
  </si>
  <si>
    <t>ANDRESSA DA SILVA DA ROSA</t>
  </si>
  <si>
    <t>ROSICLEI DE CARVALHO SABÓIA</t>
  </si>
  <si>
    <t>WESLEY AGUIAR PINTO</t>
  </si>
  <si>
    <t>MARDSON BASTOS RODRIGUES</t>
  </si>
  <si>
    <t>MARIA ALCIMARA DOS SANTOS BONFIM MARTINS</t>
  </si>
  <si>
    <t>GLEIDE LANE FERNANDES GOMES</t>
  </si>
  <si>
    <t>EMÂNOEL DILVANO RODRIGUES HONORATO</t>
  </si>
  <si>
    <t>TAYNARA BEATRIZ BARBOSA AMORIM</t>
  </si>
  <si>
    <t>RONILSON SANTOS MELO</t>
  </si>
  <si>
    <t>TAYANE DE OLIVEIRA MORAES</t>
  </si>
  <si>
    <t>IANDE ROBERTA VASCONCELOS DA SILVA</t>
  </si>
  <si>
    <t>ULYANA RAYANA FERREIRA DOS SANTOS</t>
  </si>
  <si>
    <t>JÚLIA DAMARIS BARROS DE SENA</t>
  </si>
  <si>
    <t>ELSON HOYOS RÊGO</t>
  </si>
  <si>
    <t>MARILENE CHAVES OLIVEIRA</t>
  </si>
  <si>
    <t>49</t>
  </si>
  <si>
    <t>RODRIGO DE ANDRADE PORTELA</t>
  </si>
  <si>
    <t>CAMILA DE FREITAS CARDOZO</t>
  </si>
  <si>
    <t>JUCIANE PAIGO MUNDURUKU</t>
  </si>
  <si>
    <t>WANDERSON DA SILVA SENA</t>
  </si>
  <si>
    <t>RENAN NUNES DA SILVA</t>
  </si>
  <si>
    <t xml:space="preserve">JONAS ARAÚJO COSTA </t>
  </si>
  <si>
    <t>TÂMARA CRISTIELE NUNES DE CARVALHO</t>
  </si>
  <si>
    <t xml:space="preserve">INGRYD LIMA KISCHENER </t>
  </si>
  <si>
    <t>KEILA DA SILVA CUNHA SOUSA</t>
  </si>
  <si>
    <t>KATRIANE MONTEIRO DA CUNHA</t>
  </si>
  <si>
    <t>FERNANDA FREIRE DE BARROS</t>
  </si>
  <si>
    <t>DENISE SALES DE SOUZA</t>
  </si>
  <si>
    <t xml:space="preserve">AGNE SAMANTHA MACIEL DE OLIVEIRA </t>
  </si>
  <si>
    <t>GARDENIA CUNHA DOS SANTOS</t>
  </si>
  <si>
    <t>TECNICO EM SAUDE BUCAL</t>
  </si>
  <si>
    <t>JERISON RODRIGUES DOS SANTOS</t>
  </si>
  <si>
    <t>FABIOLA SILVA SOARES</t>
  </si>
  <si>
    <t>NEUMAR AKAY MUNDURUKU</t>
  </si>
  <si>
    <t>ROSIANE FREITAS IZAKA</t>
  </si>
  <si>
    <t>JOSÉ ALCIR OLIVEIRA DA SILVA JÚNIOR</t>
  </si>
  <si>
    <t>ERNANDE KARO MUNDURUKU</t>
  </si>
  <si>
    <t>TATIANE GOULARTE</t>
  </si>
  <si>
    <t>FREDERICO BARBOSA DO ROSÁRIO</t>
  </si>
  <si>
    <t>MARIA HELENA BEZERRA SILVA</t>
  </si>
  <si>
    <t xml:space="preserve">STALLONY BRITO GUIMARÃES </t>
  </si>
  <si>
    <t>CAIO ELISIARIO DA MOTA</t>
  </si>
  <si>
    <t>JOICY KELLE MORAES VIEIRA</t>
  </si>
  <si>
    <t>MEDICI PEREIRA DE OLIVEIRA MELO JUNIOR</t>
  </si>
  <si>
    <t>ZILZELLE DE BRITO PINHEIRO</t>
  </si>
  <si>
    <t>PRISCYLA NEFFRETIRE PAZ DE AGUIAR</t>
  </si>
  <si>
    <t>ÉRIKA FIGUEIREDO DO NASCIMENTO</t>
  </si>
  <si>
    <t xml:space="preserve">FELIPE OLAVO DA SILVA MOURA </t>
  </si>
  <si>
    <t>ALAN MARCELO SIMON</t>
  </si>
  <si>
    <t>MARIA GABRIELLY DE ARAÚJO</t>
  </si>
  <si>
    <t>BRANDON CAMPOS DE MACÊDO</t>
  </si>
  <si>
    <t>HATHINA DE MATOS MOTA</t>
  </si>
  <si>
    <t>ANA MARA FRANCO ALMEIDA COUTO</t>
  </si>
  <si>
    <t>SIDNEY JOSÉ DE FARIAS RODRIGUES</t>
  </si>
  <si>
    <t xml:space="preserve">EFRAIM DE AGUIAR CASTRO </t>
  </si>
  <si>
    <t>CLEBSON ALVES PRINTES</t>
  </si>
  <si>
    <t>MARCELO ALVES DE SOUZA</t>
  </si>
  <si>
    <t>ANA JESSICA ALENCAR MESQUITA</t>
  </si>
  <si>
    <t>REGIANE DE FARIAS COSTA</t>
  </si>
  <si>
    <t>JEFFERSON JOSÉ DA SILVA PRATA</t>
  </si>
  <si>
    <t>ALDA PATRÍCIA SANTANA ARAÚJO</t>
  </si>
  <si>
    <t>TÉCNICO EM SANEAMENTO</t>
  </si>
  <si>
    <t>HELIOMAR CRUZ BARBOSA</t>
  </si>
  <si>
    <t>CLÍSTEN ALVES CORRÊA</t>
  </si>
  <si>
    <t>INGREDD NATHACHA CAVALCANTE TOMAZ</t>
  </si>
  <si>
    <t xml:space="preserve">SHIRLEY SANTOS GONÇALVES RAMOS </t>
  </si>
  <si>
    <t>JOSE FARIAS FILHO</t>
  </si>
  <si>
    <t xml:space="preserve">JAIR DA SILVA MELO </t>
  </si>
  <si>
    <t xml:space="preserve">ELIZANGELA SOARES DOS SANTOS </t>
  </si>
  <si>
    <t>ARIANE DE MENEZES MENDES</t>
  </si>
  <si>
    <t>SILVANILSON IOTO MUNDURUKU</t>
  </si>
  <si>
    <t xml:space="preserve">MATEUS MORAES COELHO </t>
  </si>
  <si>
    <t xml:space="preserve">ANA PAULA FERNANDES VIANA </t>
  </si>
  <si>
    <t>ROZANI FRANCISCA PERUSSATTO CRESPAN</t>
  </si>
  <si>
    <t>53</t>
  </si>
  <si>
    <t>MARILIA RAMOS DE MORAES</t>
  </si>
  <si>
    <t>GLEICIANE DE OLIVEIRA LIMA</t>
  </si>
  <si>
    <t xml:space="preserve">JOSÉ WILIAN NUNES DA SILVA </t>
  </si>
  <si>
    <t xml:space="preserve">JESIEL LEMOS BRANDÃO </t>
  </si>
  <si>
    <t xml:space="preserve">EULENE CASTRO MOTS </t>
  </si>
  <si>
    <t>ROBERTA BRAZ DA SILVA</t>
  </si>
  <si>
    <t>EDUARDO WESLEN LOPES ALMEIDA E SILVA</t>
  </si>
  <si>
    <t>CLARILENE KRIXI</t>
  </si>
  <si>
    <t>VANDEILSON DACE MUNDURUKU</t>
  </si>
  <si>
    <t xml:space="preserve">ANA VITORIA COSTA DE SOUSA </t>
  </si>
  <si>
    <t xml:space="preserve">EMERSON LUIZ DOS SANTOS </t>
  </si>
  <si>
    <t>RONIS DE MELO PEREIRA</t>
  </si>
  <si>
    <t>ALDEIRIS PINTO MOURA</t>
  </si>
  <si>
    <t>TELBIA CRISTIANE SANTOS DE SOUSA</t>
  </si>
  <si>
    <t>LILIAN CONCEIÇÃO TEIXEIRA DE OLIVEIRA</t>
  </si>
  <si>
    <t>DINACILDO KIRIXI MUNDURUKU</t>
  </si>
  <si>
    <t>JESSICA LARISSA PAES DE SOUZA</t>
  </si>
  <si>
    <t>AUDERLAN JORGE SANTOS VIANA VIANA</t>
  </si>
  <si>
    <t>JOSIANE SOARES NUNES</t>
  </si>
  <si>
    <t>JURACI PEREIRA DA SILVA</t>
  </si>
  <si>
    <t>ADRIANA JAQUELINE COLARES PEDROSO</t>
  </si>
  <si>
    <t>ADRIANA DE SOUZA MAIA</t>
  </si>
  <si>
    <t>ANA CAROLINA DOS SANTOS ANDRADE</t>
  </si>
  <si>
    <t>FLAVIA MARIA CHAVES REIS</t>
  </si>
  <si>
    <t>SAMUEL SAMPAIO HENRIQUES</t>
  </si>
  <si>
    <t xml:space="preserve">ALEXSANDRO MENDES PINHEIRO </t>
  </si>
  <si>
    <t>GLEYDSON COELHO DE SOUZA</t>
  </si>
  <si>
    <t xml:space="preserve">JOANA KARINELLY AZULAY VIEGAS </t>
  </si>
  <si>
    <t>ARTUR XAVIER SOARES</t>
  </si>
  <si>
    <t>ANA CLÁUDIA ROTHERMEL DE OLIVEIRA</t>
  </si>
  <si>
    <t xml:space="preserve">GABRIEL PEREIRA PAZ SIQUEIRA </t>
  </si>
  <si>
    <t>DELCIVANE PEREIRA DA SILVA</t>
  </si>
  <si>
    <t>JOSÉ JÚNIOR SILVA MILHOMEM</t>
  </si>
  <si>
    <t>DIANA SOUZA SILVA</t>
  </si>
  <si>
    <t>DANIELE SILVA COSTA</t>
  </si>
  <si>
    <t>CLASSIFICAÇÃO</t>
  </si>
  <si>
    <t>CLASSIFICADO</t>
  </si>
  <si>
    <t>CANCELADO</t>
  </si>
  <si>
    <t>DSEI RIO TAPAJÓS</t>
  </si>
  <si>
    <t>DESCLASSIFICADO</t>
  </si>
  <si>
    <t>EDITAL</t>
  </si>
  <si>
    <t>INSCRIÇÃO</t>
  </si>
  <si>
    <t>DATA E HORA DA INSCRIÇÃO</t>
  </si>
  <si>
    <t>PONTUAÇÃO CURRICULAR</t>
  </si>
  <si>
    <t>NOME</t>
  </si>
  <si>
    <t>FUNÇÃO PRETENDIDA</t>
  </si>
  <si>
    <t>INDÍGENA</t>
  </si>
  <si>
    <t>PORTADOR DE DEFICIÊNCIA</t>
  </si>
  <si>
    <t>PONTUAÇÃO POR SER INDÍGENA</t>
  </si>
  <si>
    <t>PONTUAÇÃO POR RESIDIR EM ALDEIA PERTENCENTE AO DSEI</t>
  </si>
  <si>
    <t>PONTUAÇÃO PARA OS CARGOS DE NÍVEL MÉDIO/TÉCNICO</t>
  </si>
  <si>
    <t>PONTUAÇÃO POR EXPERIÊNCIA PROFISSIONAL NA ÁREA DE FORMAÇÃO</t>
  </si>
  <si>
    <t>PONTUAÇÃO PARA OS CARGOS DE NÍVEL SUPERIOR</t>
  </si>
  <si>
    <t>PONTUAÇÃO POR PÓS – GRADUAÇÃO CONCLUÍDA NA ÁREA DE FORMAÇÃO</t>
  </si>
  <si>
    <t>PONTUAÇÃO POR CURSOS DE APERFEIÇOAMENTO NA FUNÇÃO INSCRITA</t>
  </si>
  <si>
    <t>ORGANIZAÇÃO SOCIAL DE SAÚDE HOSPITAL E MATERNIDADE THEREZINHA DE JESUS</t>
  </si>
  <si>
    <t>COMISSÃO EXAMINADORA - DSEI RIO TAPAJÓS</t>
  </si>
  <si>
    <t>VAGA PRETENDIDA</t>
  </si>
  <si>
    <t>CANDIDATOS</t>
  </si>
  <si>
    <t>CLASSIFICADOS</t>
  </si>
  <si>
    <t>APROVADO</t>
  </si>
  <si>
    <t>REPROVADO</t>
  </si>
  <si>
    <t>AUSENTE</t>
  </si>
  <si>
    <t>DESCLASSIFICADOS</t>
  </si>
  <si>
    <t>TOTAL</t>
  </si>
  <si>
    <t>APOIADOR TÉCNICO DE ATENÇÃO À SAÚDE</t>
  </si>
  <si>
    <t>GEÓLOGO</t>
  </si>
  <si>
    <t>TÉCNICO EM LABORATÓRIO</t>
  </si>
  <si>
    <t>TÉCNICO EM SAÚDE BUCAL</t>
  </si>
  <si>
    <r>
      <rPr>
        <b/>
        <sz val="12"/>
        <rFont val="Calibri"/>
        <family val="2"/>
        <scheme val="minor"/>
      </rPr>
      <t>Título</t>
    </r>
    <r>
      <rPr>
        <sz val="12"/>
        <rFont val="Calibri"/>
        <family val="2"/>
        <scheme val="minor"/>
      </rPr>
      <t xml:space="preserve">: Quantidade e classificação por função - </t>
    </r>
    <r>
      <rPr>
        <b/>
        <sz val="12"/>
        <rFont val="Calibri"/>
        <family val="2"/>
        <scheme val="minor"/>
      </rPr>
      <t>Edital 02/2024</t>
    </r>
  </si>
  <si>
    <r>
      <rPr>
        <b/>
        <sz val="11"/>
        <color theme="1"/>
        <rFont val="Calibri"/>
        <family val="2"/>
        <scheme val="minor"/>
      </rPr>
      <t>3.6</t>
    </r>
    <r>
      <rPr>
        <sz val="11"/>
        <color theme="1"/>
        <rFont val="Calibri"/>
        <family val="2"/>
        <scheme val="minor"/>
      </rPr>
      <t xml:space="preserve">. A inscrição dos candidatos implicará em sua adesão a todas as regras que disciplinam a seleção bem como </t>
    </r>
    <r>
      <rPr>
        <u/>
        <sz val="11"/>
        <color theme="1"/>
        <rFont val="Calibri"/>
        <family val="2"/>
        <scheme val="minor"/>
      </rPr>
      <t>preencher os requisitos básicos exigidos para o cargo pretendido</t>
    </r>
    <r>
      <rPr>
        <sz val="11"/>
        <color theme="1"/>
        <rFont val="Calibri"/>
        <family val="2"/>
        <scheme val="minor"/>
      </rPr>
      <t>, conforme indicado neste Edital.</t>
    </r>
  </si>
  <si>
    <r>
      <rPr>
        <b/>
        <sz val="11"/>
        <color theme="1"/>
        <rFont val="Calibri"/>
        <family val="2"/>
        <scheme val="minor"/>
      </rPr>
      <t>5.1</t>
    </r>
    <r>
      <rPr>
        <sz val="11"/>
        <color theme="1"/>
        <rFont val="Calibri"/>
        <family val="2"/>
        <scheme val="minor"/>
      </rPr>
      <t xml:space="preserve">. 1ª Etapa: Inscrição através do site da conveniada. Não serão aceitas inscrições fora do período previsto para inscrições dos candidatos. Nesta etapa serão inseridos pelos candidatos dados curriculares e, quando houver, dados dos títulos que possuir, para serem analisados pela conveniada. Não obstante, os candidatos selecionados para 2ª etapa deverão comprovar todas as informações oferecidas no ato de sua inscrição, assim como os documentos previstos no item 3.4. </t>
    </r>
    <r>
      <rPr>
        <u/>
        <sz val="11"/>
        <color theme="1"/>
        <rFont val="Calibri"/>
        <family val="2"/>
        <scheme val="minor"/>
      </rPr>
      <t>Serão habilitados os candidatos com experiência profissional mínima a 01 (um) mês no cargo em que se inscreveu</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</si>
</sst>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hh:mm:ss"/>
  </numFmts>
  <fonts count="9" x14ac:knownFonts="1">
    <font>
      <sz val="11"/>
      <color theme="1"/>
      <name val="Calibri"/>
      <family val="2"/>
      <scheme val="minor"/>
    </font>
    <font>
      <b/>
      <sz val="11"/>
      <color theme="1"/>
      <name val="Calibri"/>
      <family val="2"/>
      <scheme val="minor"/>
    </font>
    <font>
      <sz val="12"/>
      <color theme="1"/>
      <name val="Arial Narrow"/>
      <family val="2"/>
    </font>
    <font>
      <b/>
      <sz val="12"/>
      <color theme="1"/>
      <name val="Arial Narrow"/>
      <family val="2"/>
    </font>
    <font>
      <b/>
      <sz val="12"/>
      <color theme="1"/>
      <name val="Calibri"/>
      <family val="2"/>
      <scheme val="minor"/>
    </font>
    <font>
      <sz val="12"/>
      <name val="Calibri"/>
      <family val="2"/>
      <scheme val="minor"/>
    </font>
    <font>
      <b/>
      <sz val="12"/>
      <name val="Calibri"/>
      <family val="2"/>
      <scheme val="minor"/>
    </font>
    <font>
      <sz val="12"/>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49" fontId="2" fillId="0" borderId="1" xfId="0" applyNumberFormat="1" applyFont="1" applyFill="1" applyBorder="1" applyAlignment="1">
      <alignment horizontal="left" vertical="center" readingOrder="1"/>
    </xf>
    <xf numFmtId="0" fontId="2" fillId="0" borderId="1" xfId="0" applyNumberFormat="1" applyFont="1" applyFill="1" applyBorder="1" applyAlignment="1">
      <alignment horizontal="left" vertical="center" readingOrder="1"/>
    </xf>
    <xf numFmtId="0" fontId="2" fillId="0" borderId="0" xfId="0" applyFont="1" applyFill="1"/>
    <xf numFmtId="164" fontId="2" fillId="0" borderId="1" xfId="0" applyNumberFormat="1" applyFont="1" applyFill="1" applyBorder="1" applyAlignment="1">
      <alignment horizontal="left" vertical="center" readingOrder="1"/>
    </xf>
    <xf numFmtId="0" fontId="3"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center" vertical="center"/>
    </xf>
    <xf numFmtId="0" fontId="4" fillId="2" borderId="2" xfId="0" applyFont="1" applyFill="1" applyBorder="1" applyAlignment="1">
      <alignment horizontal="center" vertical="center"/>
    </xf>
    <xf numFmtId="1" fontId="7" fillId="0" borderId="2" xfId="0" applyNumberFormat="1" applyFont="1" applyBorder="1" applyAlignment="1">
      <alignment horizontal="center" vertical="center"/>
    </xf>
    <xf numFmtId="1" fontId="4" fillId="2" borderId="2" xfId="0" applyNumberFormat="1" applyFont="1" applyFill="1" applyBorder="1" applyAlignment="1">
      <alignment horizontal="center" vertical="center"/>
    </xf>
    <xf numFmtId="49" fontId="2" fillId="0" borderId="2" xfId="0" applyNumberFormat="1" applyFont="1" applyFill="1" applyBorder="1" applyAlignment="1">
      <alignment horizontal="left" vertical="center" readingOrder="1"/>
    </xf>
    <xf numFmtId="0" fontId="0" fillId="0" borderId="0" xfId="0" applyAlignment="1">
      <alignment horizontal="left" vertical="top" wrapText="1"/>
    </xf>
  </cellXfs>
  <cellStyles count="1">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0</xdr:row>
      <xdr:rowOff>19051</xdr:rowOff>
    </xdr:from>
    <xdr:to>
      <xdr:col>7</xdr:col>
      <xdr:colOff>1161037</xdr:colOff>
      <xdr:row>2</xdr:row>
      <xdr:rowOff>228601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8325" y="19051"/>
          <a:ext cx="2608837"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abSelected="1" zoomScale="90" zoomScaleNormal="90" workbookViewId="0">
      <selection sqref="A1:F3"/>
    </sheetView>
  </sheetViews>
  <sheetFormatPr defaultRowHeight="15" x14ac:dyDescent="0.25"/>
  <cols>
    <col min="1" max="1" width="41.7109375" bestFit="1" customWidth="1"/>
    <col min="2" max="2" width="19.42578125" customWidth="1"/>
    <col min="3" max="3" width="23.28515625" customWidth="1"/>
    <col min="4" max="4" width="12.28515625" hidden="1" customWidth="1"/>
    <col min="5" max="5" width="13.42578125" hidden="1" customWidth="1"/>
    <col min="6" max="6" width="10" hidden="1" customWidth="1"/>
    <col min="7" max="7" width="22" customWidth="1"/>
    <col min="8" max="8" width="17.5703125" customWidth="1"/>
  </cols>
  <sheetData>
    <row r="1" spans="1:8" ht="18.75" customHeight="1" x14ac:dyDescent="0.25">
      <c r="A1" s="9" t="s">
        <v>290</v>
      </c>
      <c r="B1" s="9"/>
      <c r="C1" s="9"/>
      <c r="D1" s="9"/>
      <c r="E1" s="9"/>
      <c r="F1" s="9"/>
      <c r="G1" s="10"/>
      <c r="H1" s="10"/>
    </row>
    <row r="2" spans="1:8" ht="18.75" customHeight="1" x14ac:dyDescent="0.25">
      <c r="A2" s="9" t="s">
        <v>291</v>
      </c>
      <c r="B2" s="9"/>
      <c r="C2" s="9"/>
      <c r="D2" s="9"/>
      <c r="E2" s="9"/>
      <c r="F2" s="9"/>
      <c r="G2" s="10"/>
      <c r="H2" s="10"/>
    </row>
    <row r="3" spans="1:8" ht="18.75" customHeight="1" x14ac:dyDescent="0.25">
      <c r="A3" s="11" t="s">
        <v>304</v>
      </c>
      <c r="B3" s="11"/>
      <c r="C3" s="11"/>
      <c r="D3" s="11"/>
      <c r="E3" s="11"/>
      <c r="F3" s="11"/>
      <c r="G3" s="10"/>
      <c r="H3" s="10"/>
    </row>
    <row r="4" spans="1:8" ht="15.75" x14ac:dyDescent="0.25">
      <c r="A4" s="12"/>
      <c r="B4" s="12"/>
      <c r="C4" s="12"/>
      <c r="D4" s="12"/>
      <c r="E4" s="12"/>
      <c r="F4" s="12"/>
      <c r="G4" s="13"/>
      <c r="H4" s="13"/>
    </row>
    <row r="5" spans="1:8" ht="15.75" x14ac:dyDescent="0.25">
      <c r="A5" s="14" t="s">
        <v>292</v>
      </c>
      <c r="B5" s="14" t="s">
        <v>293</v>
      </c>
      <c r="C5" s="14" t="s">
        <v>294</v>
      </c>
      <c r="D5" s="14" t="s">
        <v>295</v>
      </c>
      <c r="E5" s="14" t="s">
        <v>296</v>
      </c>
      <c r="F5" s="14" t="s">
        <v>297</v>
      </c>
      <c r="G5" s="14" t="s">
        <v>298</v>
      </c>
      <c r="H5" s="14" t="s">
        <v>272</v>
      </c>
    </row>
    <row r="6" spans="1:8" ht="15.75" x14ac:dyDescent="0.25">
      <c r="A6" s="17" t="s">
        <v>300</v>
      </c>
      <c r="B6" s="15">
        <f>COUNTA('APOIADOR TÉCNICO DE SAÚDE'!$C:$C)-1</f>
        <v>30</v>
      </c>
      <c r="C6" s="15">
        <f>COUNTIF('APOIADOR TÉCNICO DE SAÚDE'!$C:$C,"classificado")</f>
        <v>9</v>
      </c>
      <c r="D6" s="15">
        <f>COUNTIF('APOIADOR TÉCNICO DE SAÚDE'!$C:$C,"APROVADO")</f>
        <v>0</v>
      </c>
      <c r="E6" s="15">
        <f>COUNTIF('APOIADOR TÉCNICO DE SAÚDE'!$C:$C,"REPROVADO")</f>
        <v>0</v>
      </c>
      <c r="F6" s="15">
        <f>COUNTIF('APOIADOR TÉCNICO DE SAÚDE'!$C:$C,"AUSENTE")</f>
        <v>0</v>
      </c>
      <c r="G6" s="15">
        <f>COUNTIF('APOIADOR TÉCNICO DE SAÚDE'!$C:$C,"DESclassificado")</f>
        <v>18</v>
      </c>
      <c r="H6" s="15">
        <f>COUNTIF('APOIADOR TÉCNICO DE SAÚDE'!$C:$C,"CANCELADO")</f>
        <v>3</v>
      </c>
    </row>
    <row r="7" spans="1:8" ht="15.75" x14ac:dyDescent="0.25">
      <c r="A7" s="17" t="s">
        <v>9</v>
      </c>
      <c r="B7" s="15">
        <f>COUNTA(ENFERMEIRO!$C:$C)-1</f>
        <v>165</v>
      </c>
      <c r="C7" s="15">
        <f>COUNTIF(ENFERMEIRO!$C:$C,"classificado")</f>
        <v>106</v>
      </c>
      <c r="D7" s="15">
        <f>COUNTIF(ENFERMEIRO!$C:$C,"APROVADO")</f>
        <v>0</v>
      </c>
      <c r="E7" s="15">
        <f>COUNTIF(ENFERMEIRO!$C:$C,"REPROVADO")</f>
        <v>0</v>
      </c>
      <c r="F7" s="15">
        <f>COUNTIF(ENFERMEIRO!$C:$C,"AUSENTE")</f>
        <v>0</v>
      </c>
      <c r="G7" s="15">
        <f>COUNTIF(ENFERMEIRO!$C:$C,"DESclassificado")</f>
        <v>33</v>
      </c>
      <c r="H7" s="15">
        <f>COUNTIF(ENFERMEIRO!$C:$C,"CANCELADO")</f>
        <v>26</v>
      </c>
    </row>
    <row r="8" spans="1:8" ht="15.75" x14ac:dyDescent="0.25">
      <c r="A8" s="17" t="s">
        <v>4</v>
      </c>
      <c r="B8" s="15">
        <f>COUNTA('ENGENHEIRO CIVIL'!$C:$C)-1</f>
        <v>26</v>
      </c>
      <c r="C8" s="15">
        <f>COUNTIF('ENGENHEIRO CIVIL'!$C:$C,"classificado")</f>
        <v>20</v>
      </c>
      <c r="D8" s="15">
        <f>COUNTIF('ENGENHEIRO CIVIL'!$C:$C,"APROVADO")</f>
        <v>0</v>
      </c>
      <c r="E8" s="15">
        <f>COUNTIF('ENGENHEIRO CIVIL'!$C:$C,"REPROVADO")</f>
        <v>0</v>
      </c>
      <c r="F8" s="15">
        <f>COUNTIF('ENGENHEIRO CIVIL'!$C:$C,"AUSENTE")</f>
        <v>0</v>
      </c>
      <c r="G8" s="15">
        <f>COUNTIF('ENGENHEIRO CIVIL'!$C:$C,"DESclassificado")</f>
        <v>4</v>
      </c>
      <c r="H8" s="15">
        <f>COUNTIF('ENGENHEIRO CIVIL'!$C:$C,"CANCELADO")</f>
        <v>2</v>
      </c>
    </row>
    <row r="9" spans="1:8" ht="15.75" x14ac:dyDescent="0.25">
      <c r="A9" s="17" t="s">
        <v>301</v>
      </c>
      <c r="B9" s="15">
        <f>COUNTA(GEÓLOGO!$C:$C)-1</f>
        <v>7</v>
      </c>
      <c r="C9" s="15">
        <f>COUNTIF(GEÓLOGO!$C:$C,"classificado")</f>
        <v>6</v>
      </c>
      <c r="D9" s="15">
        <f>COUNTIF(GEÓLOGO!$C:$C,"APROVADO")</f>
        <v>0</v>
      </c>
      <c r="E9" s="15">
        <f>COUNTIF(GEÓLOGO!$C:$C,"REPROVADO")</f>
        <v>0</v>
      </c>
      <c r="F9" s="15">
        <f>COUNTIF(GEÓLOGO!$C:$C,"AUSENTE")</f>
        <v>0</v>
      </c>
      <c r="G9" s="15">
        <f>COUNTIF(GEÓLOGO!$C:$C,"DESclassificado")</f>
        <v>0</v>
      </c>
      <c r="H9" s="15">
        <f>COUNTIF(GEÓLOGO!$C:$C,"CANCELADO")</f>
        <v>1</v>
      </c>
    </row>
    <row r="10" spans="1:8" ht="15.75" x14ac:dyDescent="0.25">
      <c r="A10" s="17" t="s">
        <v>19</v>
      </c>
      <c r="B10" s="15">
        <f>COUNTA('GESTOR DE SANEAMENTO AMBIENTAL'!$C:$C)-1</f>
        <v>20</v>
      </c>
      <c r="C10" s="15">
        <f>COUNTIF('GESTOR DE SANEAMENTO AMBIENTAL'!$C:$C,"classificado")</f>
        <v>13</v>
      </c>
      <c r="D10" s="15">
        <f>COUNTIF('GESTOR DE SANEAMENTO AMBIENTAL'!$C:$C,"APROVADO")</f>
        <v>0</v>
      </c>
      <c r="E10" s="15">
        <f>COUNTIF('GESTOR DE SANEAMENTO AMBIENTAL'!$C:$C,"REPROVADO")</f>
        <v>0</v>
      </c>
      <c r="F10" s="15">
        <f>COUNTIF('GESTOR DE SANEAMENTO AMBIENTAL'!$C:$C,"AUSENTE")</f>
        <v>0</v>
      </c>
      <c r="G10" s="15">
        <f>COUNTIF('GESTOR DE SANEAMENTO AMBIENTAL'!$C:$C,"DESclassificado")</f>
        <v>5</v>
      </c>
      <c r="H10" s="15">
        <f>COUNTIF('GESTOR DE SANEAMENTO AMBIENTAL'!$C:$C,"CANCELADO")</f>
        <v>2</v>
      </c>
    </row>
    <row r="11" spans="1:8" ht="15.75" x14ac:dyDescent="0.25">
      <c r="A11" s="17" t="s">
        <v>302</v>
      </c>
      <c r="B11" s="15">
        <f>COUNTA('TÉC. EM LABORATÓRIO'!$C:$C)-1</f>
        <v>6</v>
      </c>
      <c r="C11" s="15">
        <f>COUNTIF('TÉC. EM LABORATÓRIO'!$C:$C,"classificado")</f>
        <v>3</v>
      </c>
      <c r="D11" s="15">
        <f>COUNTIF('TÉC. EM LABORATÓRIO'!$C:$C,"APROVADO")</f>
        <v>0</v>
      </c>
      <c r="E11" s="15">
        <f>COUNTIF('TÉC. EM LABORATÓRIO'!$C:$C,"REPROVADO")</f>
        <v>0</v>
      </c>
      <c r="F11" s="15">
        <f>COUNTIF('TÉC. EM LABORATÓRIO'!$C:$C,"AUSENTE")</f>
        <v>0</v>
      </c>
      <c r="G11" s="15">
        <f>COUNTIF('TÉC. EM LABORATÓRIO'!$C:$C,"DESclassificado")</f>
        <v>3</v>
      </c>
      <c r="H11" s="15">
        <f>COUNTIF('TÉC. EM LABORATÓRIO'!$C:$C,"CANCELADO")</f>
        <v>0</v>
      </c>
    </row>
    <row r="12" spans="1:8" ht="15.75" x14ac:dyDescent="0.25">
      <c r="A12" s="17" t="s">
        <v>221</v>
      </c>
      <c r="B12" s="15">
        <f>COUNTA('TÉC. EM SANEAMENTO'!$C:$C)-1</f>
        <v>2</v>
      </c>
      <c r="C12" s="15">
        <f>COUNTIF('TÉC. EM SANEAMENTO'!$C:$C,"classificado")</f>
        <v>1</v>
      </c>
      <c r="D12" s="15">
        <f>COUNTIF('TÉC. EM SANEAMENTO'!$C:$C,"APROVADO")</f>
        <v>0</v>
      </c>
      <c r="E12" s="15">
        <f>COUNTIF('TÉC. EM SANEAMENTO'!$C:$C,"REPROVADO")</f>
        <v>0</v>
      </c>
      <c r="F12" s="15">
        <f>COUNTIF('TÉC. EM SANEAMENTO'!$C:$C,"AUSENTE")</f>
        <v>0</v>
      </c>
      <c r="G12" s="15">
        <f>COUNTIF('TÉC. EM SANEAMENTO'!$C:$C,"DESclassificado")</f>
        <v>1</v>
      </c>
      <c r="H12" s="15">
        <f>COUNTIF('TÉC. EM SANEAMENTO'!$C:$C,"CANCELADO")</f>
        <v>0</v>
      </c>
    </row>
    <row r="13" spans="1:8" ht="15.75" x14ac:dyDescent="0.25">
      <c r="A13" s="17" t="s">
        <v>303</v>
      </c>
      <c r="B13" s="15">
        <f>COUNTA('TÉC. EM SAÚDE BUCAL'!$C:$C)-1</f>
        <v>3</v>
      </c>
      <c r="C13" s="15">
        <f>COUNTIF('TÉC. EM SAÚDE BUCAL'!$C:$C,"classificado")</f>
        <v>2</v>
      </c>
      <c r="D13" s="15">
        <f>COUNTIF('TÉC. EM SAÚDE BUCAL'!$C:$C,"APROVADO")</f>
        <v>0</v>
      </c>
      <c r="E13" s="15">
        <f>COUNTIF('TÉC. EM SAÚDE BUCAL'!$C:$C,"REPROVADO")</f>
        <v>0</v>
      </c>
      <c r="F13" s="15">
        <f>COUNTIF('TÉC. EM SAÚDE BUCAL'!$C:$C,"AUSENTE")</f>
        <v>0</v>
      </c>
      <c r="G13" s="15">
        <f>COUNTIF('TÉC. EM SAÚDE BUCAL'!$C:$C,"DESclassificado")</f>
        <v>0</v>
      </c>
      <c r="H13" s="15">
        <f>COUNTIF('TÉC. EM SAÚDE BUCAL'!$C:$C,"CANCELADO")</f>
        <v>1</v>
      </c>
    </row>
    <row r="14" spans="1:8" ht="15.75" x14ac:dyDescent="0.25">
      <c r="A14" s="14" t="s">
        <v>299</v>
      </c>
      <c r="B14" s="16">
        <f>SUM(B6:B13)</f>
        <v>259</v>
      </c>
      <c r="C14" s="16">
        <f t="shared" ref="C14:H14" si="0">SUM(C6:C13)</f>
        <v>160</v>
      </c>
      <c r="D14" s="16">
        <f t="shared" si="0"/>
        <v>0</v>
      </c>
      <c r="E14" s="16">
        <f t="shared" si="0"/>
        <v>0</v>
      </c>
      <c r="F14" s="16">
        <f t="shared" si="0"/>
        <v>0</v>
      </c>
      <c r="G14" s="16">
        <f t="shared" si="0"/>
        <v>64</v>
      </c>
      <c r="H14" s="16">
        <f t="shared" si="0"/>
        <v>35</v>
      </c>
    </row>
    <row r="16" spans="1:8" ht="31.5" customHeight="1" x14ac:dyDescent="0.25">
      <c r="A16" s="18" t="s">
        <v>305</v>
      </c>
      <c r="B16" s="18"/>
      <c r="C16" s="18"/>
      <c r="D16" s="18"/>
      <c r="E16" s="18"/>
      <c r="F16" s="18"/>
      <c r="G16" s="18"/>
      <c r="H16" s="18"/>
    </row>
    <row r="17" spans="1:8" ht="75.75" customHeight="1" x14ac:dyDescent="0.25">
      <c r="A17" s="18" t="s">
        <v>306</v>
      </c>
      <c r="B17" s="18"/>
      <c r="C17" s="18"/>
      <c r="D17" s="18"/>
      <c r="E17" s="18"/>
      <c r="F17" s="18"/>
      <c r="G17" s="18"/>
      <c r="H17" s="18"/>
    </row>
  </sheetData>
  <mergeCells count="6">
    <mergeCell ref="A1:F1"/>
    <mergeCell ref="G1:H3"/>
    <mergeCell ref="A2:F2"/>
    <mergeCell ref="A3:F3"/>
    <mergeCell ref="A17:H17"/>
    <mergeCell ref="A16:H16"/>
  </mergeCells>
  <pageMargins left="0.25" right="0.25" top="0.75" bottom="0.75" header="0.3" footer="0.3"/>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R31"/>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6" width="14.5703125" style="3" bestFit="1" customWidth="1"/>
    <col min="7" max="7" width="50.85546875" style="3" bestFit="1" customWidth="1"/>
    <col min="8" max="8" width="43.7109375" style="3" bestFit="1" customWidth="1"/>
    <col min="9" max="9" width="7.28515625" style="3" bestFit="1" customWidth="1"/>
    <col min="10" max="10" width="10.85546875" style="3" bestFit="1" customWidth="1"/>
    <col min="11" max="11" width="15.85546875" style="3" bestFit="1" customWidth="1"/>
    <col min="12" max="12" width="23.5703125" style="3" bestFit="1" customWidth="1"/>
    <col min="13" max="13" width="39.42578125" style="3" bestFit="1" customWidth="1"/>
    <col min="14" max="14" width="42.7109375" style="3" bestFit="1" customWidth="1"/>
    <col min="15" max="15" width="32.7109375" style="3" bestFit="1" customWidth="1"/>
    <col min="16" max="16" width="53" style="3" bestFit="1" customWidth="1"/>
    <col min="17" max="17" width="54.85546875" style="3" bestFit="1" customWidth="1"/>
    <col min="18" max="18" width="50" style="3" bestFit="1" customWidth="1"/>
    <col min="19" max="16384" width="9.140625" style="3"/>
  </cols>
  <sheetData>
    <row r="1" spans="1:18" ht="31.5" x14ac:dyDescent="0.25">
      <c r="A1" s="5" t="s">
        <v>275</v>
      </c>
      <c r="B1" s="5" t="s">
        <v>0</v>
      </c>
      <c r="C1" s="5" t="s">
        <v>270</v>
      </c>
      <c r="D1" s="5" t="s">
        <v>276</v>
      </c>
      <c r="E1" s="6" t="s">
        <v>277</v>
      </c>
      <c r="F1" s="7" t="s">
        <v>278</v>
      </c>
      <c r="G1" s="8" t="s">
        <v>279</v>
      </c>
      <c r="H1" s="8" t="s">
        <v>280</v>
      </c>
      <c r="I1" s="5" t="s">
        <v>1</v>
      </c>
      <c r="J1" s="5" t="s">
        <v>281</v>
      </c>
      <c r="K1" s="5" t="s">
        <v>282</v>
      </c>
      <c r="L1" s="5" t="s">
        <v>283</v>
      </c>
      <c r="M1" s="5" t="s">
        <v>284</v>
      </c>
      <c r="N1" s="5" t="s">
        <v>285</v>
      </c>
      <c r="O1" s="5" t="s">
        <v>287</v>
      </c>
      <c r="P1" s="5" t="s">
        <v>289</v>
      </c>
      <c r="Q1" s="5" t="s">
        <v>288</v>
      </c>
      <c r="R1" s="5" t="s">
        <v>286</v>
      </c>
    </row>
    <row r="2" spans="1:18" x14ac:dyDescent="0.25">
      <c r="A2" s="1" t="s">
        <v>2</v>
      </c>
      <c r="B2" s="1" t="s">
        <v>273</v>
      </c>
      <c r="C2" s="1" t="s">
        <v>271</v>
      </c>
      <c r="D2" s="2">
        <v>670636</v>
      </c>
      <c r="E2" s="4">
        <v>45424.573161365741</v>
      </c>
      <c r="F2" s="2">
        <f>L2+M2+N2+O2+P2+Q2+R2</f>
        <v>23.5</v>
      </c>
      <c r="G2" s="1" t="s">
        <v>216</v>
      </c>
      <c r="H2" s="1" t="s">
        <v>56</v>
      </c>
      <c r="I2" s="1" t="s">
        <v>83</v>
      </c>
      <c r="J2" s="1" t="s">
        <v>6</v>
      </c>
      <c r="K2" s="1" t="s">
        <v>6</v>
      </c>
      <c r="L2" s="2">
        <v>0</v>
      </c>
      <c r="M2" s="2">
        <v>0</v>
      </c>
      <c r="N2" s="2">
        <v>0</v>
      </c>
      <c r="O2" s="2">
        <v>6</v>
      </c>
      <c r="P2" s="2">
        <v>1.5</v>
      </c>
      <c r="Q2" s="2">
        <v>4</v>
      </c>
      <c r="R2" s="2">
        <v>12</v>
      </c>
    </row>
    <row r="3" spans="1:18" x14ac:dyDescent="0.25">
      <c r="A3" s="1" t="s">
        <v>2</v>
      </c>
      <c r="B3" s="1" t="s">
        <v>273</v>
      </c>
      <c r="C3" s="1" t="s">
        <v>271</v>
      </c>
      <c r="D3" s="2">
        <v>695610</v>
      </c>
      <c r="E3" s="4">
        <v>45430.889342719907</v>
      </c>
      <c r="F3" s="2">
        <f>L3+M3+N3+O3+P3+Q3+R3</f>
        <v>22.5</v>
      </c>
      <c r="G3" s="1" t="s">
        <v>85</v>
      </c>
      <c r="H3" s="1" t="s">
        <v>56</v>
      </c>
      <c r="I3" s="1" t="s">
        <v>21</v>
      </c>
      <c r="J3" s="1" t="s">
        <v>6</v>
      </c>
      <c r="K3" s="1" t="s">
        <v>6</v>
      </c>
      <c r="L3" s="2">
        <v>0</v>
      </c>
      <c r="M3" s="2">
        <v>0</v>
      </c>
      <c r="N3" s="2">
        <v>0</v>
      </c>
      <c r="O3" s="2">
        <v>6</v>
      </c>
      <c r="P3" s="2">
        <v>1.5</v>
      </c>
      <c r="Q3" s="2">
        <v>3</v>
      </c>
      <c r="R3" s="2">
        <v>12</v>
      </c>
    </row>
    <row r="4" spans="1:18" x14ac:dyDescent="0.25">
      <c r="A4" s="1" t="s">
        <v>2</v>
      </c>
      <c r="B4" s="1" t="s">
        <v>273</v>
      </c>
      <c r="C4" s="1" t="s">
        <v>271</v>
      </c>
      <c r="D4" s="2">
        <v>672775</v>
      </c>
      <c r="E4" s="4">
        <v>45427.722544224533</v>
      </c>
      <c r="F4" s="2">
        <f>L4+M4+N4+O4+P4+Q4+R4</f>
        <v>15.3</v>
      </c>
      <c r="G4" s="1" t="s">
        <v>159</v>
      </c>
      <c r="H4" s="1" t="s">
        <v>56</v>
      </c>
      <c r="I4" s="1" t="s">
        <v>12</v>
      </c>
      <c r="J4" s="1" t="s">
        <v>6</v>
      </c>
      <c r="K4" s="1" t="s">
        <v>6</v>
      </c>
      <c r="L4" s="2">
        <v>0</v>
      </c>
      <c r="M4" s="2">
        <v>0</v>
      </c>
      <c r="N4" s="2">
        <v>0</v>
      </c>
      <c r="O4" s="2">
        <v>6</v>
      </c>
      <c r="P4" s="2">
        <v>1.5</v>
      </c>
      <c r="Q4" s="2">
        <v>3</v>
      </c>
      <c r="R4" s="2">
        <v>4.8</v>
      </c>
    </row>
    <row r="5" spans="1:18" x14ac:dyDescent="0.25">
      <c r="A5" s="1" t="s">
        <v>2</v>
      </c>
      <c r="B5" s="1" t="s">
        <v>273</v>
      </c>
      <c r="C5" s="1" t="s">
        <v>271</v>
      </c>
      <c r="D5" s="2">
        <v>673419</v>
      </c>
      <c r="E5" s="4">
        <v>45428.706193043981</v>
      </c>
      <c r="F5" s="2">
        <f>L5+M5+N5+O5+P5+Q5+R5</f>
        <v>15.3</v>
      </c>
      <c r="G5" s="1" t="s">
        <v>137</v>
      </c>
      <c r="H5" s="1" t="s">
        <v>56</v>
      </c>
      <c r="I5" s="1" t="s">
        <v>49</v>
      </c>
      <c r="J5" s="1" t="s">
        <v>6</v>
      </c>
      <c r="K5" s="1" t="s">
        <v>6</v>
      </c>
      <c r="L5" s="2">
        <v>0</v>
      </c>
      <c r="M5" s="2">
        <v>0</v>
      </c>
      <c r="N5" s="2">
        <v>0</v>
      </c>
      <c r="O5" s="2">
        <v>6</v>
      </c>
      <c r="P5" s="2">
        <v>1.5</v>
      </c>
      <c r="Q5" s="2">
        <v>3</v>
      </c>
      <c r="R5" s="2">
        <v>4.8</v>
      </c>
    </row>
    <row r="6" spans="1:18" x14ac:dyDescent="0.25">
      <c r="A6" s="1" t="s">
        <v>2</v>
      </c>
      <c r="B6" s="1" t="s">
        <v>273</v>
      </c>
      <c r="C6" s="1" t="s">
        <v>271</v>
      </c>
      <c r="D6" s="2">
        <v>671196</v>
      </c>
      <c r="E6" s="4">
        <v>45425.636869814814</v>
      </c>
      <c r="F6" s="2">
        <f>L6+M6+N6+O6+P6+Q6+R6</f>
        <v>12</v>
      </c>
      <c r="G6" s="1" t="s">
        <v>205</v>
      </c>
      <c r="H6" s="1" t="s">
        <v>56</v>
      </c>
      <c r="I6" s="1" t="s">
        <v>5</v>
      </c>
      <c r="J6" s="1" t="s">
        <v>6</v>
      </c>
      <c r="K6" s="1" t="s">
        <v>6</v>
      </c>
      <c r="L6" s="2">
        <v>0</v>
      </c>
      <c r="M6" s="2">
        <v>0</v>
      </c>
      <c r="N6" s="2">
        <v>0</v>
      </c>
      <c r="O6" s="2">
        <v>6</v>
      </c>
      <c r="P6" s="2">
        <v>1.2</v>
      </c>
      <c r="Q6" s="2">
        <v>0</v>
      </c>
      <c r="R6" s="2">
        <v>4.8</v>
      </c>
    </row>
    <row r="7" spans="1:18" x14ac:dyDescent="0.25">
      <c r="A7" s="1" t="s">
        <v>2</v>
      </c>
      <c r="B7" s="1" t="s">
        <v>273</v>
      </c>
      <c r="C7" s="1" t="s">
        <v>271</v>
      </c>
      <c r="D7" s="2">
        <v>671808</v>
      </c>
      <c r="E7" s="4">
        <v>45426.602688344909</v>
      </c>
      <c r="F7" s="2">
        <f>L7+M7+N7+O7+P7+Q7+R7</f>
        <v>11.5</v>
      </c>
      <c r="G7" s="1" t="s">
        <v>192</v>
      </c>
      <c r="H7" s="1" t="s">
        <v>56</v>
      </c>
      <c r="I7" s="1" t="s">
        <v>21</v>
      </c>
      <c r="J7" s="1" t="s">
        <v>6</v>
      </c>
      <c r="K7" s="1" t="s">
        <v>6</v>
      </c>
      <c r="L7" s="2">
        <v>0</v>
      </c>
      <c r="M7" s="2">
        <v>0</v>
      </c>
      <c r="N7" s="2">
        <v>0</v>
      </c>
      <c r="O7" s="2">
        <v>6</v>
      </c>
      <c r="P7" s="2">
        <v>1.5</v>
      </c>
      <c r="Q7" s="2">
        <v>3</v>
      </c>
      <c r="R7" s="2">
        <v>1</v>
      </c>
    </row>
    <row r="8" spans="1:18" x14ac:dyDescent="0.25">
      <c r="A8" s="1" t="s">
        <v>2</v>
      </c>
      <c r="B8" s="1" t="s">
        <v>273</v>
      </c>
      <c r="C8" s="1" t="s">
        <v>271</v>
      </c>
      <c r="D8" s="2">
        <v>670653</v>
      </c>
      <c r="E8" s="4">
        <v>45424.716965196756</v>
      </c>
      <c r="F8" s="2">
        <f>L8+M8+N8+O8+P8+Q8+R8</f>
        <v>11</v>
      </c>
      <c r="G8" s="1" t="s">
        <v>215</v>
      </c>
      <c r="H8" s="1" t="s">
        <v>56</v>
      </c>
      <c r="I8" s="1" t="s">
        <v>31</v>
      </c>
      <c r="J8" s="1" t="s">
        <v>6</v>
      </c>
      <c r="K8" s="1" t="s">
        <v>6</v>
      </c>
      <c r="L8" s="2">
        <v>0</v>
      </c>
      <c r="M8" s="2">
        <v>0</v>
      </c>
      <c r="N8" s="2">
        <v>0</v>
      </c>
      <c r="O8" s="2">
        <v>6</v>
      </c>
      <c r="P8" s="2">
        <v>0</v>
      </c>
      <c r="Q8" s="2">
        <v>3</v>
      </c>
      <c r="R8" s="2">
        <v>2</v>
      </c>
    </row>
    <row r="9" spans="1:18" x14ac:dyDescent="0.25">
      <c r="A9" s="1" t="s">
        <v>2</v>
      </c>
      <c r="B9" s="1" t="s">
        <v>273</v>
      </c>
      <c r="C9" s="1" t="s">
        <v>271</v>
      </c>
      <c r="D9" s="2">
        <v>698221</v>
      </c>
      <c r="E9" s="4">
        <v>45431.527513912035</v>
      </c>
      <c r="F9" s="2">
        <f>L9+M9+N9+O9+P9+Q9+R9</f>
        <v>10.7</v>
      </c>
      <c r="G9" s="1" t="s">
        <v>67</v>
      </c>
      <c r="H9" s="1" t="s">
        <v>56</v>
      </c>
      <c r="I9" s="1" t="s">
        <v>44</v>
      </c>
      <c r="J9" s="1" t="s">
        <v>6</v>
      </c>
      <c r="K9" s="1" t="s">
        <v>6</v>
      </c>
      <c r="L9" s="2">
        <v>0</v>
      </c>
      <c r="M9" s="2">
        <v>0</v>
      </c>
      <c r="N9" s="2">
        <v>0</v>
      </c>
      <c r="O9" s="2">
        <v>6</v>
      </c>
      <c r="P9" s="2">
        <v>1.5</v>
      </c>
      <c r="Q9" s="2">
        <v>3</v>
      </c>
      <c r="R9" s="2">
        <v>0.2</v>
      </c>
    </row>
    <row r="10" spans="1:18" x14ac:dyDescent="0.25">
      <c r="A10" s="1" t="s">
        <v>2</v>
      </c>
      <c r="B10" s="1" t="s">
        <v>273</v>
      </c>
      <c r="C10" s="1" t="s">
        <v>271</v>
      </c>
      <c r="D10" s="2">
        <v>673192</v>
      </c>
      <c r="E10" s="4">
        <v>45428.533251944442</v>
      </c>
      <c r="F10" s="2">
        <f>L10+M10+N10+O10+P10+Q10+R10</f>
        <v>9.9</v>
      </c>
      <c r="G10" s="1" t="s">
        <v>146</v>
      </c>
      <c r="H10" s="1" t="s">
        <v>56</v>
      </c>
      <c r="I10" s="1" t="s">
        <v>122</v>
      </c>
      <c r="J10" s="1" t="s">
        <v>6</v>
      </c>
      <c r="K10" s="1" t="s">
        <v>6</v>
      </c>
      <c r="L10" s="2">
        <v>0</v>
      </c>
      <c r="M10" s="2">
        <v>0</v>
      </c>
      <c r="N10" s="2">
        <v>0</v>
      </c>
      <c r="O10" s="2">
        <v>6</v>
      </c>
      <c r="P10" s="2">
        <v>1.5</v>
      </c>
      <c r="Q10" s="2">
        <v>0</v>
      </c>
      <c r="R10" s="2">
        <v>2.4</v>
      </c>
    </row>
    <row r="11" spans="1:18" x14ac:dyDescent="0.25">
      <c r="A11" s="1" t="s">
        <v>2</v>
      </c>
      <c r="B11" s="1" t="s">
        <v>273</v>
      </c>
      <c r="C11" s="1" t="s">
        <v>274</v>
      </c>
      <c r="D11" s="2">
        <v>700564</v>
      </c>
      <c r="E11" s="4">
        <v>45431.77391329861</v>
      </c>
      <c r="F11" s="2">
        <f>L11+M11+N11+O11+P11+Q11+R11</f>
        <v>13.6</v>
      </c>
      <c r="G11" s="1" t="s">
        <v>55</v>
      </c>
      <c r="H11" s="1" t="s">
        <v>56</v>
      </c>
      <c r="I11" s="1" t="s">
        <v>25</v>
      </c>
      <c r="J11" s="1" t="s">
        <v>32</v>
      </c>
      <c r="K11" s="1" t="s">
        <v>32</v>
      </c>
      <c r="L11" s="2">
        <v>6</v>
      </c>
      <c r="M11" s="2">
        <v>0</v>
      </c>
      <c r="N11" s="2">
        <v>0</v>
      </c>
      <c r="O11" s="2">
        <v>6</v>
      </c>
      <c r="P11" s="2">
        <v>0</v>
      </c>
      <c r="Q11" s="2">
        <v>0</v>
      </c>
      <c r="R11" s="2">
        <v>1.6</v>
      </c>
    </row>
    <row r="12" spans="1:18" x14ac:dyDescent="0.25">
      <c r="A12" s="1" t="s">
        <v>2</v>
      </c>
      <c r="B12" s="1" t="s">
        <v>273</v>
      </c>
      <c r="C12" s="1" t="s">
        <v>274</v>
      </c>
      <c r="D12" s="2">
        <v>670284</v>
      </c>
      <c r="E12" s="4">
        <v>45422.878495983794</v>
      </c>
      <c r="F12" s="2">
        <f>L12+M12+N12+O12+P12+Q12+R12</f>
        <v>12</v>
      </c>
      <c r="G12" s="1" t="s">
        <v>233</v>
      </c>
      <c r="H12" s="1" t="s">
        <v>56</v>
      </c>
      <c r="I12" s="1" t="s">
        <v>234</v>
      </c>
      <c r="J12" s="1" t="s">
        <v>6</v>
      </c>
      <c r="K12" s="1" t="s">
        <v>6</v>
      </c>
      <c r="L12" s="2">
        <v>0</v>
      </c>
      <c r="M12" s="2">
        <v>0</v>
      </c>
      <c r="N12" s="2">
        <v>0</v>
      </c>
      <c r="O12" s="2">
        <v>0</v>
      </c>
      <c r="P12" s="2">
        <v>0</v>
      </c>
      <c r="Q12" s="2">
        <v>0</v>
      </c>
      <c r="R12" s="2">
        <v>12</v>
      </c>
    </row>
    <row r="13" spans="1:18" x14ac:dyDescent="0.25">
      <c r="A13" s="1" t="s">
        <v>2</v>
      </c>
      <c r="B13" s="1" t="s">
        <v>273</v>
      </c>
      <c r="C13" s="1" t="s">
        <v>274</v>
      </c>
      <c r="D13" s="2">
        <v>672892</v>
      </c>
      <c r="E13" s="4">
        <v>45427.853709664349</v>
      </c>
      <c r="F13" s="2">
        <f>L13+M13+N13+O13+P13+Q13+R13</f>
        <v>10.5</v>
      </c>
      <c r="G13" s="1" t="s">
        <v>154</v>
      </c>
      <c r="H13" s="1" t="s">
        <v>56</v>
      </c>
      <c r="I13" s="1" t="s">
        <v>29</v>
      </c>
      <c r="J13" s="1" t="s">
        <v>6</v>
      </c>
      <c r="K13" s="1" t="s">
        <v>32</v>
      </c>
      <c r="L13" s="2">
        <v>0</v>
      </c>
      <c r="M13" s="2">
        <v>0</v>
      </c>
      <c r="N13" s="2">
        <v>0</v>
      </c>
      <c r="O13" s="2">
        <v>6</v>
      </c>
      <c r="P13" s="2">
        <v>1.5</v>
      </c>
      <c r="Q13" s="2">
        <v>3</v>
      </c>
      <c r="R13" s="2">
        <v>0</v>
      </c>
    </row>
    <row r="14" spans="1:18" x14ac:dyDescent="0.25">
      <c r="A14" s="1" t="s">
        <v>2</v>
      </c>
      <c r="B14" s="1" t="s">
        <v>273</v>
      </c>
      <c r="C14" s="1" t="s">
        <v>274</v>
      </c>
      <c r="D14" s="2">
        <v>673480</v>
      </c>
      <c r="E14" s="4">
        <v>45428.73685927083</v>
      </c>
      <c r="F14" s="2">
        <f>L14+M14+N14+O14+P14+Q14+R14</f>
        <v>10.5</v>
      </c>
      <c r="G14" s="1" t="s">
        <v>135</v>
      </c>
      <c r="H14" s="1" t="s">
        <v>56</v>
      </c>
      <c r="I14" s="1" t="s">
        <v>49</v>
      </c>
      <c r="J14" s="1" t="s">
        <v>6</v>
      </c>
      <c r="K14" s="1" t="s">
        <v>6</v>
      </c>
      <c r="L14" s="2">
        <v>0</v>
      </c>
      <c r="M14" s="2">
        <v>0</v>
      </c>
      <c r="N14" s="2">
        <v>0</v>
      </c>
      <c r="O14" s="2">
        <v>6</v>
      </c>
      <c r="P14" s="2">
        <v>1.5</v>
      </c>
      <c r="Q14" s="2">
        <v>3</v>
      </c>
      <c r="R14" s="2">
        <v>0</v>
      </c>
    </row>
    <row r="15" spans="1:18" x14ac:dyDescent="0.25">
      <c r="A15" s="1" t="s">
        <v>2</v>
      </c>
      <c r="B15" s="1" t="s">
        <v>273</v>
      </c>
      <c r="C15" s="1" t="s">
        <v>274</v>
      </c>
      <c r="D15" s="2">
        <v>687245</v>
      </c>
      <c r="E15" s="4">
        <v>45429.925323287032</v>
      </c>
      <c r="F15" s="2">
        <f>L15+M15+N15+O15+P15+Q15+R15</f>
        <v>10.4</v>
      </c>
      <c r="G15" s="1" t="s">
        <v>106</v>
      </c>
      <c r="H15" s="1" t="s">
        <v>56</v>
      </c>
      <c r="I15" s="1" t="s">
        <v>20</v>
      </c>
      <c r="J15" s="1" t="s">
        <v>6</v>
      </c>
      <c r="K15" s="1" t="s">
        <v>6</v>
      </c>
      <c r="L15" s="2">
        <v>0</v>
      </c>
      <c r="M15" s="2">
        <v>0</v>
      </c>
      <c r="N15" s="2">
        <v>0</v>
      </c>
      <c r="O15" s="2">
        <v>6</v>
      </c>
      <c r="P15" s="2">
        <v>1.4</v>
      </c>
      <c r="Q15" s="2">
        <v>3</v>
      </c>
      <c r="R15" s="2">
        <v>0</v>
      </c>
    </row>
    <row r="16" spans="1:18" x14ac:dyDescent="0.25">
      <c r="A16" s="1" t="s">
        <v>2</v>
      </c>
      <c r="B16" s="1" t="s">
        <v>273</v>
      </c>
      <c r="C16" s="1" t="s">
        <v>274</v>
      </c>
      <c r="D16" s="2">
        <v>672133</v>
      </c>
      <c r="E16" s="4">
        <v>45426.990540509258</v>
      </c>
      <c r="F16" s="2">
        <f>L16+M16+N16+O16+P16+Q16+R16</f>
        <v>9.5</v>
      </c>
      <c r="G16" s="1" t="s">
        <v>172</v>
      </c>
      <c r="H16" s="1" t="s">
        <v>56</v>
      </c>
      <c r="I16" s="1" t="s">
        <v>34</v>
      </c>
      <c r="J16" s="1" t="s">
        <v>6</v>
      </c>
      <c r="K16" s="1" t="s">
        <v>6</v>
      </c>
      <c r="L16" s="2">
        <v>0</v>
      </c>
      <c r="M16" s="2">
        <v>0</v>
      </c>
      <c r="N16" s="2">
        <v>0</v>
      </c>
      <c r="O16" s="2">
        <v>6</v>
      </c>
      <c r="P16" s="2">
        <v>0.5</v>
      </c>
      <c r="Q16" s="2">
        <v>3</v>
      </c>
      <c r="R16" s="2">
        <v>0</v>
      </c>
    </row>
    <row r="17" spans="1:18" x14ac:dyDescent="0.25">
      <c r="A17" s="1" t="s">
        <v>2</v>
      </c>
      <c r="B17" s="1" t="s">
        <v>273</v>
      </c>
      <c r="C17" s="1" t="s">
        <v>274</v>
      </c>
      <c r="D17" s="2">
        <v>673572</v>
      </c>
      <c r="E17" s="4">
        <v>45428.869035567128</v>
      </c>
      <c r="F17" s="2">
        <f>L17+M17+N17+O17+P17+Q17+R17</f>
        <v>9.1999999999999993</v>
      </c>
      <c r="G17" s="1" t="s">
        <v>131</v>
      </c>
      <c r="H17" s="1" t="s">
        <v>56</v>
      </c>
      <c r="I17" s="1" t="s">
        <v>12</v>
      </c>
      <c r="J17" s="1" t="s">
        <v>6</v>
      </c>
      <c r="K17" s="1" t="s">
        <v>6</v>
      </c>
      <c r="L17" s="2">
        <v>0</v>
      </c>
      <c r="M17" s="2">
        <v>0</v>
      </c>
      <c r="N17" s="2">
        <v>0</v>
      </c>
      <c r="O17" s="2">
        <v>6</v>
      </c>
      <c r="P17" s="2">
        <v>0.2</v>
      </c>
      <c r="Q17" s="2">
        <v>3</v>
      </c>
      <c r="R17" s="2">
        <v>0</v>
      </c>
    </row>
    <row r="18" spans="1:18" x14ac:dyDescent="0.25">
      <c r="A18" s="1" t="s">
        <v>2</v>
      </c>
      <c r="B18" s="1" t="s">
        <v>273</v>
      </c>
      <c r="C18" s="1" t="s">
        <v>274</v>
      </c>
      <c r="D18" s="2">
        <v>699132</v>
      </c>
      <c r="E18" s="4">
        <v>45431.614337534724</v>
      </c>
      <c r="F18" s="2">
        <f>L18+M18+N18+O18+P18+Q18+R18</f>
        <v>9</v>
      </c>
      <c r="G18" s="1" t="s">
        <v>60</v>
      </c>
      <c r="H18" s="1" t="s">
        <v>56</v>
      </c>
      <c r="I18" s="1" t="s">
        <v>61</v>
      </c>
      <c r="J18" s="1" t="s">
        <v>6</v>
      </c>
      <c r="K18" s="1" t="s">
        <v>6</v>
      </c>
      <c r="L18" s="2">
        <v>0</v>
      </c>
      <c r="M18" s="2">
        <v>0</v>
      </c>
      <c r="N18" s="2">
        <v>0</v>
      </c>
      <c r="O18" s="2">
        <v>6</v>
      </c>
      <c r="P18" s="2">
        <v>0</v>
      </c>
      <c r="Q18" s="2">
        <v>3</v>
      </c>
      <c r="R18" s="2">
        <v>0</v>
      </c>
    </row>
    <row r="19" spans="1:18" x14ac:dyDescent="0.25">
      <c r="A19" s="1" t="s">
        <v>2</v>
      </c>
      <c r="B19" s="1" t="s">
        <v>273</v>
      </c>
      <c r="C19" s="1" t="s">
        <v>274</v>
      </c>
      <c r="D19" s="2">
        <v>670271</v>
      </c>
      <c r="E19" s="4">
        <v>45422.834682187495</v>
      </c>
      <c r="F19" s="2">
        <f>L19+M19+N19+O19+P19+Q19+R19</f>
        <v>9</v>
      </c>
      <c r="G19" s="1" t="s">
        <v>235</v>
      </c>
      <c r="H19" s="1" t="s">
        <v>56</v>
      </c>
      <c r="I19" s="1" t="s">
        <v>34</v>
      </c>
      <c r="J19" s="1" t="s">
        <v>6</v>
      </c>
      <c r="K19" s="1" t="s">
        <v>6</v>
      </c>
      <c r="L19" s="2">
        <v>0</v>
      </c>
      <c r="M19" s="2">
        <v>0</v>
      </c>
      <c r="N19" s="2">
        <v>0</v>
      </c>
      <c r="O19" s="2">
        <v>6</v>
      </c>
      <c r="P19" s="2">
        <v>0</v>
      </c>
      <c r="Q19" s="2">
        <v>3</v>
      </c>
      <c r="R19" s="2">
        <v>0</v>
      </c>
    </row>
    <row r="20" spans="1:18" x14ac:dyDescent="0.25">
      <c r="A20" s="1" t="s">
        <v>2</v>
      </c>
      <c r="B20" s="1" t="s">
        <v>273</v>
      </c>
      <c r="C20" s="1" t="s">
        <v>274</v>
      </c>
      <c r="D20" s="2">
        <v>686929</v>
      </c>
      <c r="E20" s="4">
        <v>45429.907544421294</v>
      </c>
      <c r="F20" s="2">
        <f>L20+M20+N20+O20+P20+Q20+R20</f>
        <v>8.6999999999999993</v>
      </c>
      <c r="G20" s="1" t="s">
        <v>107</v>
      </c>
      <c r="H20" s="1" t="s">
        <v>56</v>
      </c>
      <c r="I20" s="1" t="s">
        <v>12</v>
      </c>
      <c r="J20" s="1" t="s">
        <v>6</v>
      </c>
      <c r="K20" s="1" t="s">
        <v>6</v>
      </c>
      <c r="L20" s="2">
        <v>0</v>
      </c>
      <c r="M20" s="2">
        <v>0</v>
      </c>
      <c r="N20" s="2">
        <v>0</v>
      </c>
      <c r="O20" s="2">
        <v>0</v>
      </c>
      <c r="P20" s="2">
        <v>1.5</v>
      </c>
      <c r="Q20" s="2">
        <v>3</v>
      </c>
      <c r="R20" s="2">
        <v>4.2</v>
      </c>
    </row>
    <row r="21" spans="1:18" x14ac:dyDescent="0.25">
      <c r="A21" s="1" t="s">
        <v>2</v>
      </c>
      <c r="B21" s="1" t="s">
        <v>273</v>
      </c>
      <c r="C21" s="1" t="s">
        <v>274</v>
      </c>
      <c r="D21" s="2">
        <v>673187</v>
      </c>
      <c r="E21" s="4">
        <v>45428.525958877311</v>
      </c>
      <c r="F21" s="2">
        <f>L21+M21+N21+O21+P21+Q21+R21</f>
        <v>8.4</v>
      </c>
      <c r="G21" s="1" t="s">
        <v>147</v>
      </c>
      <c r="H21" s="1" t="s">
        <v>56</v>
      </c>
      <c r="I21" s="1" t="s">
        <v>17</v>
      </c>
      <c r="J21" s="1" t="s">
        <v>32</v>
      </c>
      <c r="K21" s="1" t="s">
        <v>6</v>
      </c>
      <c r="L21" s="2">
        <v>6</v>
      </c>
      <c r="M21" s="2">
        <v>0</v>
      </c>
      <c r="N21" s="2">
        <v>0</v>
      </c>
      <c r="O21" s="2">
        <v>0</v>
      </c>
      <c r="P21" s="2">
        <v>1.2</v>
      </c>
      <c r="Q21" s="2">
        <v>0</v>
      </c>
      <c r="R21" s="2">
        <v>1.2</v>
      </c>
    </row>
    <row r="22" spans="1:18" x14ac:dyDescent="0.25">
      <c r="A22" s="1" t="s">
        <v>2</v>
      </c>
      <c r="B22" s="1" t="s">
        <v>273</v>
      </c>
      <c r="C22" s="1" t="s">
        <v>274</v>
      </c>
      <c r="D22" s="2">
        <v>672728</v>
      </c>
      <c r="E22" s="4">
        <v>45427.69139043981</v>
      </c>
      <c r="F22" s="2">
        <f>L22+M22+N22+O22+P22+Q22+R22</f>
        <v>7.2</v>
      </c>
      <c r="G22" s="1" t="s">
        <v>160</v>
      </c>
      <c r="H22" s="1" t="s">
        <v>56</v>
      </c>
      <c r="I22" s="1" t="s">
        <v>122</v>
      </c>
      <c r="J22" s="1" t="s">
        <v>6</v>
      </c>
      <c r="K22" s="1" t="s">
        <v>6</v>
      </c>
      <c r="L22" s="2">
        <v>0</v>
      </c>
      <c r="M22" s="2">
        <v>0</v>
      </c>
      <c r="N22" s="2">
        <v>0</v>
      </c>
      <c r="O22" s="2">
        <v>6</v>
      </c>
      <c r="P22" s="2">
        <v>1.2</v>
      </c>
      <c r="Q22" s="2">
        <v>0</v>
      </c>
      <c r="R22" s="2">
        <v>0</v>
      </c>
    </row>
    <row r="23" spans="1:18" x14ac:dyDescent="0.25">
      <c r="A23" s="1" t="s">
        <v>2</v>
      </c>
      <c r="B23" s="1" t="s">
        <v>273</v>
      </c>
      <c r="C23" s="1" t="s">
        <v>274</v>
      </c>
      <c r="D23" s="2">
        <v>672525</v>
      </c>
      <c r="E23" s="4">
        <v>45427.556615254631</v>
      </c>
      <c r="F23" s="2">
        <f>L23+M23+N23+O23+P23+Q23+R23</f>
        <v>6.2</v>
      </c>
      <c r="G23" s="1" t="s">
        <v>164</v>
      </c>
      <c r="H23" s="1" t="s">
        <v>56</v>
      </c>
      <c r="I23" s="1" t="s">
        <v>119</v>
      </c>
      <c r="J23" s="1" t="s">
        <v>6</v>
      </c>
      <c r="K23" s="1" t="s">
        <v>6</v>
      </c>
      <c r="L23" s="2">
        <v>0</v>
      </c>
      <c r="M23" s="2">
        <v>0</v>
      </c>
      <c r="N23" s="2">
        <v>0</v>
      </c>
      <c r="O23" s="2">
        <v>6</v>
      </c>
      <c r="P23" s="2">
        <v>0.2</v>
      </c>
      <c r="Q23" s="2">
        <v>0</v>
      </c>
      <c r="R23" s="2">
        <v>0</v>
      </c>
    </row>
    <row r="24" spans="1:18" x14ac:dyDescent="0.25">
      <c r="A24" s="1" t="s">
        <v>2</v>
      </c>
      <c r="B24" s="1" t="s">
        <v>273</v>
      </c>
      <c r="C24" s="1" t="s">
        <v>274</v>
      </c>
      <c r="D24" s="2">
        <v>672939</v>
      </c>
      <c r="E24" s="4">
        <v>45428.093339699073</v>
      </c>
      <c r="F24" s="2">
        <f>L24+M24+N24+O24+P24+Q24+R24</f>
        <v>6</v>
      </c>
      <c r="G24" s="1" t="s">
        <v>151</v>
      </c>
      <c r="H24" s="1" t="s">
        <v>56</v>
      </c>
      <c r="I24" s="1" t="s">
        <v>42</v>
      </c>
      <c r="J24" s="1" t="s">
        <v>6</v>
      </c>
      <c r="K24" s="1" t="s">
        <v>6</v>
      </c>
      <c r="L24" s="2">
        <v>0</v>
      </c>
      <c r="M24" s="2">
        <v>0</v>
      </c>
      <c r="N24" s="2">
        <v>0</v>
      </c>
      <c r="O24" s="2">
        <v>6</v>
      </c>
      <c r="P24" s="2">
        <v>0</v>
      </c>
      <c r="Q24" s="2">
        <v>0</v>
      </c>
      <c r="R24" s="2">
        <v>0</v>
      </c>
    </row>
    <row r="25" spans="1:18" x14ac:dyDescent="0.25">
      <c r="A25" s="1" t="s">
        <v>2</v>
      </c>
      <c r="B25" s="1" t="s">
        <v>273</v>
      </c>
      <c r="C25" s="1" t="s">
        <v>274</v>
      </c>
      <c r="D25" s="2">
        <v>694786</v>
      </c>
      <c r="E25" s="4">
        <v>45430.799249201387</v>
      </c>
      <c r="F25" s="2">
        <f>L25+M25+N25+O25+P25+Q25+R25</f>
        <v>6</v>
      </c>
      <c r="G25" s="1" t="s">
        <v>88</v>
      </c>
      <c r="H25" s="1" t="s">
        <v>56</v>
      </c>
      <c r="I25" s="1" t="s">
        <v>15</v>
      </c>
      <c r="J25" s="1" t="s">
        <v>6</v>
      </c>
      <c r="K25" s="1" t="s">
        <v>6</v>
      </c>
      <c r="L25" s="2">
        <v>0</v>
      </c>
      <c r="M25" s="2">
        <v>0</v>
      </c>
      <c r="N25" s="2">
        <v>0</v>
      </c>
      <c r="O25" s="2">
        <v>6</v>
      </c>
      <c r="P25" s="2">
        <v>0</v>
      </c>
      <c r="Q25" s="2">
        <v>0</v>
      </c>
      <c r="R25" s="2">
        <v>0</v>
      </c>
    </row>
    <row r="26" spans="1:18" x14ac:dyDescent="0.25">
      <c r="A26" s="1" t="s">
        <v>2</v>
      </c>
      <c r="B26" s="1" t="s">
        <v>273</v>
      </c>
      <c r="C26" s="1" t="s">
        <v>274</v>
      </c>
      <c r="D26" s="2">
        <v>672502</v>
      </c>
      <c r="E26" s="4">
        <v>45427.532018888887</v>
      </c>
      <c r="F26" s="2">
        <f>L26+M26+N26+O26+P26+Q26+R26</f>
        <v>6</v>
      </c>
      <c r="G26" s="1" t="s">
        <v>165</v>
      </c>
      <c r="H26" s="1" t="s">
        <v>56</v>
      </c>
      <c r="I26" s="1" t="s">
        <v>44</v>
      </c>
      <c r="J26" s="1" t="s">
        <v>6</v>
      </c>
      <c r="K26" s="1" t="s">
        <v>6</v>
      </c>
      <c r="L26" s="2">
        <v>0</v>
      </c>
      <c r="M26" s="2">
        <v>0</v>
      </c>
      <c r="N26" s="2">
        <v>0</v>
      </c>
      <c r="O26" s="2">
        <v>6</v>
      </c>
      <c r="P26" s="2">
        <v>0</v>
      </c>
      <c r="Q26" s="2">
        <v>0</v>
      </c>
      <c r="R26" s="2">
        <v>0</v>
      </c>
    </row>
    <row r="27" spans="1:18" x14ac:dyDescent="0.25">
      <c r="A27" s="1" t="s">
        <v>2</v>
      </c>
      <c r="B27" s="1" t="s">
        <v>273</v>
      </c>
      <c r="C27" s="1" t="s">
        <v>274</v>
      </c>
      <c r="D27" s="2">
        <v>695130</v>
      </c>
      <c r="E27" s="4">
        <v>45430.838803981482</v>
      </c>
      <c r="F27" s="2">
        <f>L27+M27+N27+O27+P27+Q27+R27</f>
        <v>6</v>
      </c>
      <c r="G27" s="1" t="s">
        <v>87</v>
      </c>
      <c r="H27" s="1" t="s">
        <v>56</v>
      </c>
      <c r="I27" s="1" t="s">
        <v>69</v>
      </c>
      <c r="J27" s="1" t="s">
        <v>6</v>
      </c>
      <c r="K27" s="1" t="s">
        <v>6</v>
      </c>
      <c r="L27" s="2">
        <v>0</v>
      </c>
      <c r="M27" s="2">
        <v>0</v>
      </c>
      <c r="N27" s="2">
        <v>0</v>
      </c>
      <c r="O27" s="2">
        <v>6</v>
      </c>
      <c r="P27" s="2">
        <v>0</v>
      </c>
      <c r="Q27" s="2">
        <v>0</v>
      </c>
      <c r="R27" s="2">
        <v>0</v>
      </c>
    </row>
    <row r="28" spans="1:18" x14ac:dyDescent="0.25">
      <c r="A28" s="1" t="s">
        <v>2</v>
      </c>
      <c r="B28" s="1" t="s">
        <v>273</v>
      </c>
      <c r="C28" s="1" t="s">
        <v>274</v>
      </c>
      <c r="D28" s="2">
        <v>670296</v>
      </c>
      <c r="E28" s="4">
        <v>45422.968118310186</v>
      </c>
      <c r="F28" s="2">
        <f>L28+M28+N28+O28+P28+Q28+R28</f>
        <v>0.8</v>
      </c>
      <c r="G28" s="1" t="s">
        <v>231</v>
      </c>
      <c r="H28" s="1" t="s">
        <v>56</v>
      </c>
      <c r="I28" s="1" t="s">
        <v>61</v>
      </c>
      <c r="J28" s="1" t="s">
        <v>6</v>
      </c>
      <c r="K28" s="1" t="s">
        <v>6</v>
      </c>
      <c r="L28" s="2">
        <v>0</v>
      </c>
      <c r="M28" s="2">
        <v>0</v>
      </c>
      <c r="N28" s="2">
        <v>0</v>
      </c>
      <c r="O28" s="2">
        <v>0</v>
      </c>
      <c r="P28" s="2">
        <v>0.2</v>
      </c>
      <c r="Q28" s="2">
        <v>0</v>
      </c>
      <c r="R28" s="2">
        <v>0.6</v>
      </c>
    </row>
    <row r="29" spans="1:18" x14ac:dyDescent="0.25">
      <c r="A29" s="1" t="s">
        <v>2</v>
      </c>
      <c r="B29" s="1" t="s">
        <v>273</v>
      </c>
      <c r="C29" s="1" t="s">
        <v>272</v>
      </c>
      <c r="D29" s="2">
        <v>672776</v>
      </c>
      <c r="E29" s="4">
        <v>45427.72258256944</v>
      </c>
      <c r="F29" s="2">
        <f>L29+M29+N29+O29+P29+Q29+R29</f>
        <v>15.3</v>
      </c>
      <c r="G29" s="1" t="s">
        <v>159</v>
      </c>
      <c r="H29" s="1" t="s">
        <v>56</v>
      </c>
      <c r="I29" s="1" t="s">
        <v>12</v>
      </c>
      <c r="J29" s="1" t="s">
        <v>6</v>
      </c>
      <c r="K29" s="1" t="s">
        <v>6</v>
      </c>
      <c r="L29" s="2">
        <v>0</v>
      </c>
      <c r="M29" s="2">
        <v>0</v>
      </c>
      <c r="N29" s="2">
        <v>0</v>
      </c>
      <c r="O29" s="2">
        <v>6</v>
      </c>
      <c r="P29" s="2">
        <v>1.5</v>
      </c>
      <c r="Q29" s="2">
        <v>3</v>
      </c>
      <c r="R29" s="2">
        <v>4.8</v>
      </c>
    </row>
    <row r="30" spans="1:18" x14ac:dyDescent="0.25">
      <c r="A30" s="1" t="s">
        <v>2</v>
      </c>
      <c r="B30" s="1" t="s">
        <v>273</v>
      </c>
      <c r="C30" s="1" t="s">
        <v>272</v>
      </c>
      <c r="D30" s="2">
        <v>670285</v>
      </c>
      <c r="E30" s="4">
        <v>45422.878499062499</v>
      </c>
      <c r="F30" s="2">
        <f>L30+M30+N30+O30+P30+Q30+R30</f>
        <v>12</v>
      </c>
      <c r="G30" s="1" t="s">
        <v>233</v>
      </c>
      <c r="H30" s="1" t="s">
        <v>56</v>
      </c>
      <c r="I30" s="1" t="s">
        <v>234</v>
      </c>
      <c r="J30" s="1" t="s">
        <v>6</v>
      </c>
      <c r="K30" s="1" t="s">
        <v>6</v>
      </c>
      <c r="L30" s="2">
        <v>0</v>
      </c>
      <c r="M30" s="2">
        <v>0</v>
      </c>
      <c r="N30" s="2">
        <v>0</v>
      </c>
      <c r="O30" s="2">
        <v>0</v>
      </c>
      <c r="P30" s="2">
        <v>0</v>
      </c>
      <c r="Q30" s="2">
        <v>0</v>
      </c>
      <c r="R30" s="2">
        <v>12</v>
      </c>
    </row>
    <row r="31" spans="1:18" x14ac:dyDescent="0.25">
      <c r="A31" s="1" t="s">
        <v>2</v>
      </c>
      <c r="B31" s="1" t="s">
        <v>273</v>
      </c>
      <c r="C31" s="1" t="s">
        <v>272</v>
      </c>
      <c r="D31" s="2">
        <v>672503</v>
      </c>
      <c r="E31" s="4">
        <v>45427.53205415509</v>
      </c>
      <c r="F31" s="2">
        <f>L31+M31+N31+O31+P31+Q31+R31</f>
        <v>6</v>
      </c>
      <c r="G31" s="1" t="s">
        <v>165</v>
      </c>
      <c r="H31" s="1" t="s">
        <v>56</v>
      </c>
      <c r="I31" s="1" t="s">
        <v>44</v>
      </c>
      <c r="J31" s="1" t="s">
        <v>6</v>
      </c>
      <c r="K31" s="1" t="s">
        <v>6</v>
      </c>
      <c r="L31" s="2">
        <v>0</v>
      </c>
      <c r="M31" s="2">
        <v>0</v>
      </c>
      <c r="N31" s="2">
        <v>0</v>
      </c>
      <c r="O31" s="2">
        <v>6</v>
      </c>
      <c r="P31" s="2">
        <v>0</v>
      </c>
      <c r="Q31" s="2">
        <v>0</v>
      </c>
      <c r="R31" s="2">
        <v>0</v>
      </c>
    </row>
  </sheetData>
  <sortState ref="A2:S260">
    <sortCondition ref="F2:F260"/>
    <sortCondition ref="C2:C260" customList="APROVADO,CLASSIFICADO,REPROVADO,DESCLASSIFICADO,AUSENTE,CANCELADO"/>
    <sortCondition descending="1" ref="J2:J260"/>
    <sortCondition descending="1" ref="Q2:Q260"/>
    <sortCondition descending="1" ref="P2:P260"/>
    <sortCondition ref="G2:G260"/>
    <sortCondition ref="E2:E260"/>
  </sortState>
  <pageMargins left="0.25" right="0.25" top="0.75" bottom="0.75" header="0.3" footer="0.3"/>
  <pageSetup scale="26"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R166"/>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6" width="14.5703125" style="3" bestFit="1" customWidth="1"/>
    <col min="7" max="7" width="50.85546875" style="3" bestFit="1" customWidth="1"/>
    <col min="8" max="8" width="43.7109375" style="3" bestFit="1" customWidth="1"/>
    <col min="9" max="9" width="7.28515625" style="3" bestFit="1" customWidth="1"/>
    <col min="10" max="10" width="10.85546875" style="3" bestFit="1" customWidth="1"/>
    <col min="11" max="11" width="15.85546875" style="3" bestFit="1" customWidth="1"/>
    <col min="12" max="12" width="23.5703125" style="3" bestFit="1" customWidth="1"/>
    <col min="13" max="13" width="39.42578125" style="3" bestFit="1" customWidth="1"/>
    <col min="14" max="14" width="42.7109375" style="3" bestFit="1" customWidth="1"/>
    <col min="15" max="15" width="32.7109375" style="3" bestFit="1" customWidth="1"/>
    <col min="16" max="16" width="53" style="3" bestFit="1" customWidth="1"/>
    <col min="17" max="17" width="54.85546875" style="3" bestFit="1" customWidth="1"/>
    <col min="18" max="18" width="50" style="3" bestFit="1" customWidth="1"/>
    <col min="19" max="16384" width="9.140625" style="3"/>
  </cols>
  <sheetData>
    <row r="1" spans="1:18" ht="31.5" x14ac:dyDescent="0.25">
      <c r="A1" s="5" t="s">
        <v>275</v>
      </c>
      <c r="B1" s="5" t="s">
        <v>0</v>
      </c>
      <c r="C1" s="5" t="s">
        <v>270</v>
      </c>
      <c r="D1" s="5" t="s">
        <v>276</v>
      </c>
      <c r="E1" s="6" t="s">
        <v>277</v>
      </c>
      <c r="F1" s="7" t="s">
        <v>278</v>
      </c>
      <c r="G1" s="8" t="s">
        <v>279</v>
      </c>
      <c r="H1" s="8" t="s">
        <v>280</v>
      </c>
      <c r="I1" s="5" t="s">
        <v>1</v>
      </c>
      <c r="J1" s="5" t="s">
        <v>281</v>
      </c>
      <c r="K1" s="5" t="s">
        <v>282</v>
      </c>
      <c r="L1" s="5" t="s">
        <v>283</v>
      </c>
      <c r="M1" s="5" t="s">
        <v>284</v>
      </c>
      <c r="N1" s="5" t="s">
        <v>285</v>
      </c>
      <c r="O1" s="5" t="s">
        <v>287</v>
      </c>
      <c r="P1" s="5" t="s">
        <v>289</v>
      </c>
      <c r="Q1" s="5" t="s">
        <v>288</v>
      </c>
      <c r="R1" s="5" t="s">
        <v>286</v>
      </c>
    </row>
    <row r="2" spans="1:18" x14ac:dyDescent="0.25">
      <c r="A2" s="1" t="s">
        <v>2</v>
      </c>
      <c r="B2" s="1" t="s">
        <v>273</v>
      </c>
      <c r="C2" s="1" t="s">
        <v>271</v>
      </c>
      <c r="D2" s="2">
        <v>671362</v>
      </c>
      <c r="E2" s="4">
        <v>45425.82436914352</v>
      </c>
      <c r="F2" s="2">
        <f>L2+M2+N2+O2+P2+Q2+R2</f>
        <v>28.5</v>
      </c>
      <c r="G2" s="1" t="s">
        <v>200</v>
      </c>
      <c r="H2" s="1" t="s">
        <v>9</v>
      </c>
      <c r="I2" s="1" t="s">
        <v>44</v>
      </c>
      <c r="J2" s="1" t="s">
        <v>32</v>
      </c>
      <c r="K2" s="1" t="s">
        <v>6</v>
      </c>
      <c r="L2" s="2">
        <v>6</v>
      </c>
      <c r="M2" s="2">
        <v>0</v>
      </c>
      <c r="N2" s="2">
        <v>0</v>
      </c>
      <c r="O2" s="2">
        <v>6</v>
      </c>
      <c r="P2" s="2">
        <v>1.5</v>
      </c>
      <c r="Q2" s="2">
        <v>3</v>
      </c>
      <c r="R2" s="2">
        <v>12</v>
      </c>
    </row>
    <row r="3" spans="1:18" x14ac:dyDescent="0.25">
      <c r="A3" s="1" t="s">
        <v>2</v>
      </c>
      <c r="B3" s="1" t="s">
        <v>273</v>
      </c>
      <c r="C3" s="1" t="s">
        <v>271</v>
      </c>
      <c r="D3" s="2">
        <v>702230</v>
      </c>
      <c r="E3" s="4">
        <v>45431.925831828703</v>
      </c>
      <c r="F3" s="2">
        <f>L3+M3+N3+O3+P3+Q3+R3</f>
        <v>25.5</v>
      </c>
      <c r="G3" s="1" t="s">
        <v>30</v>
      </c>
      <c r="H3" s="1" t="s">
        <v>9</v>
      </c>
      <c r="I3" s="1" t="s">
        <v>31</v>
      </c>
      <c r="J3" s="1" t="s">
        <v>32</v>
      </c>
      <c r="K3" s="1" t="s">
        <v>6</v>
      </c>
      <c r="L3" s="2">
        <v>6</v>
      </c>
      <c r="M3" s="2">
        <v>0</v>
      </c>
      <c r="N3" s="2">
        <v>0</v>
      </c>
      <c r="O3" s="2">
        <v>6</v>
      </c>
      <c r="P3" s="2">
        <v>1.5</v>
      </c>
      <c r="Q3" s="2">
        <v>0</v>
      </c>
      <c r="R3" s="2">
        <v>12</v>
      </c>
    </row>
    <row r="4" spans="1:18" x14ac:dyDescent="0.25">
      <c r="A4" s="1" t="s">
        <v>2</v>
      </c>
      <c r="B4" s="1" t="s">
        <v>273</v>
      </c>
      <c r="C4" s="1" t="s">
        <v>271</v>
      </c>
      <c r="D4" s="2">
        <v>670441</v>
      </c>
      <c r="E4" s="4">
        <v>45423.607205219909</v>
      </c>
      <c r="F4" s="2">
        <f>L4+M4+N4+O4+P4+Q4+R4</f>
        <v>23.5</v>
      </c>
      <c r="G4" s="1" t="s">
        <v>227</v>
      </c>
      <c r="H4" s="1" t="s">
        <v>9</v>
      </c>
      <c r="I4" s="1" t="s">
        <v>27</v>
      </c>
      <c r="J4" s="1" t="s">
        <v>6</v>
      </c>
      <c r="K4" s="1" t="s">
        <v>6</v>
      </c>
      <c r="L4" s="2">
        <v>0</v>
      </c>
      <c r="M4" s="2">
        <v>0</v>
      </c>
      <c r="N4" s="2">
        <v>0</v>
      </c>
      <c r="O4" s="2">
        <v>6</v>
      </c>
      <c r="P4" s="2">
        <v>1.5</v>
      </c>
      <c r="Q4" s="2">
        <v>4</v>
      </c>
      <c r="R4" s="2">
        <v>12</v>
      </c>
    </row>
    <row r="5" spans="1:18" x14ac:dyDescent="0.25">
      <c r="A5" s="1" t="s">
        <v>2</v>
      </c>
      <c r="B5" s="1" t="s">
        <v>273</v>
      </c>
      <c r="C5" s="1" t="s">
        <v>271</v>
      </c>
      <c r="D5" s="2">
        <v>696077</v>
      </c>
      <c r="E5" s="4">
        <v>45430.939757233791</v>
      </c>
      <c r="F5" s="2">
        <f>L5+M5+N5+O5+P5+Q5+R5</f>
        <v>23.5</v>
      </c>
      <c r="G5" s="1" t="s">
        <v>80</v>
      </c>
      <c r="H5" s="1" t="s">
        <v>9</v>
      </c>
      <c r="I5" s="1" t="s">
        <v>81</v>
      </c>
      <c r="J5" s="1" t="s">
        <v>6</v>
      </c>
      <c r="K5" s="1" t="s">
        <v>6</v>
      </c>
      <c r="L5" s="2">
        <v>0</v>
      </c>
      <c r="M5" s="2">
        <v>0</v>
      </c>
      <c r="N5" s="2">
        <v>0</v>
      </c>
      <c r="O5" s="2">
        <v>6</v>
      </c>
      <c r="P5" s="2">
        <v>1.5</v>
      </c>
      <c r="Q5" s="2">
        <v>4</v>
      </c>
      <c r="R5" s="2">
        <v>12</v>
      </c>
    </row>
    <row r="6" spans="1:18" x14ac:dyDescent="0.25">
      <c r="A6" s="1" t="s">
        <v>2</v>
      </c>
      <c r="B6" s="1" t="s">
        <v>273</v>
      </c>
      <c r="C6" s="1" t="s">
        <v>271</v>
      </c>
      <c r="D6" s="2">
        <v>700221</v>
      </c>
      <c r="E6" s="4">
        <v>45431.730902604162</v>
      </c>
      <c r="F6" s="2">
        <f>L6+M6+N6+O6+P6+Q6+R6</f>
        <v>22.5</v>
      </c>
      <c r="G6" s="1" t="s">
        <v>59</v>
      </c>
      <c r="H6" s="1" t="s">
        <v>9</v>
      </c>
      <c r="I6" s="1" t="s">
        <v>15</v>
      </c>
      <c r="J6" s="1" t="s">
        <v>6</v>
      </c>
      <c r="K6" s="1" t="s">
        <v>6</v>
      </c>
      <c r="L6" s="2">
        <v>0</v>
      </c>
      <c r="M6" s="2">
        <v>0</v>
      </c>
      <c r="N6" s="2">
        <v>0</v>
      </c>
      <c r="O6" s="2">
        <v>6</v>
      </c>
      <c r="P6" s="2">
        <v>1.5</v>
      </c>
      <c r="Q6" s="2">
        <v>3</v>
      </c>
      <c r="R6" s="2">
        <v>12</v>
      </c>
    </row>
    <row r="7" spans="1:18" x14ac:dyDescent="0.25">
      <c r="A7" s="1" t="s">
        <v>2</v>
      </c>
      <c r="B7" s="1" t="s">
        <v>273</v>
      </c>
      <c r="C7" s="1" t="s">
        <v>271</v>
      </c>
      <c r="D7" s="2">
        <v>673361</v>
      </c>
      <c r="E7" s="4">
        <v>45428.662881331016</v>
      </c>
      <c r="F7" s="2">
        <f>L7+M7+N7+O7+P7+Q7+R7</f>
        <v>22.5</v>
      </c>
      <c r="G7" s="1" t="s">
        <v>141</v>
      </c>
      <c r="H7" s="1" t="s">
        <v>9</v>
      </c>
      <c r="I7" s="1" t="s">
        <v>20</v>
      </c>
      <c r="J7" s="1" t="s">
        <v>6</v>
      </c>
      <c r="K7" s="1" t="s">
        <v>6</v>
      </c>
      <c r="L7" s="2">
        <v>0</v>
      </c>
      <c r="M7" s="2">
        <v>0</v>
      </c>
      <c r="N7" s="2">
        <v>0</v>
      </c>
      <c r="O7" s="2">
        <v>6</v>
      </c>
      <c r="P7" s="2">
        <v>1.5</v>
      </c>
      <c r="Q7" s="2">
        <v>3</v>
      </c>
      <c r="R7" s="2">
        <v>12</v>
      </c>
    </row>
    <row r="8" spans="1:18" x14ac:dyDescent="0.25">
      <c r="A8" s="1" t="s">
        <v>2</v>
      </c>
      <c r="B8" s="1" t="s">
        <v>273</v>
      </c>
      <c r="C8" s="1" t="s">
        <v>271</v>
      </c>
      <c r="D8" s="2">
        <v>671082</v>
      </c>
      <c r="E8" s="4">
        <v>45425.562504525464</v>
      </c>
      <c r="F8" s="2">
        <f>L8+M8+N8+O8+P8+Q8+R8</f>
        <v>22.5</v>
      </c>
      <c r="G8" s="1" t="s">
        <v>208</v>
      </c>
      <c r="H8" s="1" t="s">
        <v>9</v>
      </c>
      <c r="I8" s="1" t="s">
        <v>25</v>
      </c>
      <c r="J8" s="1" t="s">
        <v>6</v>
      </c>
      <c r="K8" s="1" t="s">
        <v>6</v>
      </c>
      <c r="L8" s="2">
        <v>0</v>
      </c>
      <c r="M8" s="2">
        <v>0</v>
      </c>
      <c r="N8" s="2">
        <v>0</v>
      </c>
      <c r="O8" s="2">
        <v>6</v>
      </c>
      <c r="P8" s="2">
        <v>1.5</v>
      </c>
      <c r="Q8" s="2">
        <v>3</v>
      </c>
      <c r="R8" s="2">
        <v>12</v>
      </c>
    </row>
    <row r="9" spans="1:18" x14ac:dyDescent="0.25">
      <c r="A9" s="1" t="s">
        <v>2</v>
      </c>
      <c r="B9" s="1" t="s">
        <v>273</v>
      </c>
      <c r="C9" s="1" t="s">
        <v>271</v>
      </c>
      <c r="D9" s="2">
        <v>671159</v>
      </c>
      <c r="E9" s="4">
        <v>45425.609814131945</v>
      </c>
      <c r="F9" s="2">
        <f>L9+M9+N9+O9+P9+Q9+R9</f>
        <v>22.5</v>
      </c>
      <c r="G9" s="1" t="s">
        <v>206</v>
      </c>
      <c r="H9" s="1" t="s">
        <v>9</v>
      </c>
      <c r="I9" s="1" t="s">
        <v>44</v>
      </c>
      <c r="J9" s="1" t="s">
        <v>6</v>
      </c>
      <c r="K9" s="1" t="s">
        <v>6</v>
      </c>
      <c r="L9" s="2">
        <v>0</v>
      </c>
      <c r="M9" s="2">
        <v>0</v>
      </c>
      <c r="N9" s="2">
        <v>0</v>
      </c>
      <c r="O9" s="2">
        <v>6</v>
      </c>
      <c r="P9" s="2">
        <v>1.5</v>
      </c>
      <c r="Q9" s="2">
        <v>3</v>
      </c>
      <c r="R9" s="2">
        <v>12</v>
      </c>
    </row>
    <row r="10" spans="1:18" x14ac:dyDescent="0.25">
      <c r="A10" s="1" t="s">
        <v>2</v>
      </c>
      <c r="B10" s="1" t="s">
        <v>273</v>
      </c>
      <c r="C10" s="1" t="s">
        <v>271</v>
      </c>
      <c r="D10" s="2">
        <v>673618</v>
      </c>
      <c r="E10" s="4">
        <v>45428.943139236108</v>
      </c>
      <c r="F10" s="2">
        <f>L10+M10+N10+O10+P10+Q10+R10</f>
        <v>22.5</v>
      </c>
      <c r="G10" s="1" t="s">
        <v>128</v>
      </c>
      <c r="H10" s="1" t="s">
        <v>9</v>
      </c>
      <c r="I10" s="1" t="s">
        <v>44</v>
      </c>
      <c r="J10" s="1" t="s">
        <v>6</v>
      </c>
      <c r="K10" s="1" t="s">
        <v>6</v>
      </c>
      <c r="L10" s="2">
        <v>0</v>
      </c>
      <c r="M10" s="2">
        <v>0</v>
      </c>
      <c r="N10" s="2">
        <v>0</v>
      </c>
      <c r="O10" s="2">
        <v>6</v>
      </c>
      <c r="P10" s="2">
        <v>1.5</v>
      </c>
      <c r="Q10" s="2">
        <v>3</v>
      </c>
      <c r="R10" s="2">
        <v>12</v>
      </c>
    </row>
    <row r="11" spans="1:18" x14ac:dyDescent="0.25">
      <c r="A11" s="1" t="s">
        <v>2</v>
      </c>
      <c r="B11" s="1" t="s">
        <v>273</v>
      </c>
      <c r="C11" s="1" t="s">
        <v>271</v>
      </c>
      <c r="D11" s="2">
        <v>669577</v>
      </c>
      <c r="E11" s="4">
        <v>45422.019576898143</v>
      </c>
      <c r="F11" s="2">
        <f>L11+M11+N11+O11+P11+Q11+R11</f>
        <v>22.5</v>
      </c>
      <c r="G11" s="1" t="s">
        <v>245</v>
      </c>
      <c r="H11" s="1" t="s">
        <v>9</v>
      </c>
      <c r="I11" s="1" t="s">
        <v>119</v>
      </c>
      <c r="J11" s="1" t="s">
        <v>6</v>
      </c>
      <c r="K11" s="1" t="s">
        <v>6</v>
      </c>
      <c r="L11" s="2">
        <v>0</v>
      </c>
      <c r="M11" s="2">
        <v>0</v>
      </c>
      <c r="N11" s="2">
        <v>0</v>
      </c>
      <c r="O11" s="2">
        <v>6</v>
      </c>
      <c r="P11" s="2">
        <v>1.5</v>
      </c>
      <c r="Q11" s="2">
        <v>3</v>
      </c>
      <c r="R11" s="2">
        <v>12</v>
      </c>
    </row>
    <row r="12" spans="1:18" x14ac:dyDescent="0.25">
      <c r="A12" s="1" t="s">
        <v>2</v>
      </c>
      <c r="B12" s="1" t="s">
        <v>273</v>
      </c>
      <c r="C12" s="1" t="s">
        <v>271</v>
      </c>
      <c r="D12" s="2">
        <v>669017</v>
      </c>
      <c r="E12" s="4">
        <v>45421.496373437498</v>
      </c>
      <c r="F12" s="2">
        <f>L12+M12+N12+O12+P12+Q12+R12</f>
        <v>22.5</v>
      </c>
      <c r="G12" s="1" t="s">
        <v>256</v>
      </c>
      <c r="H12" s="1" t="s">
        <v>9</v>
      </c>
      <c r="I12" s="1" t="s">
        <v>69</v>
      </c>
      <c r="J12" s="1" t="s">
        <v>6</v>
      </c>
      <c r="K12" s="1" t="s">
        <v>6</v>
      </c>
      <c r="L12" s="2">
        <v>0</v>
      </c>
      <c r="M12" s="2">
        <v>0</v>
      </c>
      <c r="N12" s="2">
        <v>0</v>
      </c>
      <c r="O12" s="2">
        <v>6</v>
      </c>
      <c r="P12" s="2">
        <v>1.5</v>
      </c>
      <c r="Q12" s="2">
        <v>3</v>
      </c>
      <c r="R12" s="2">
        <v>12</v>
      </c>
    </row>
    <row r="13" spans="1:18" x14ac:dyDescent="0.25">
      <c r="A13" s="1" t="s">
        <v>2</v>
      </c>
      <c r="B13" s="1" t="s">
        <v>273</v>
      </c>
      <c r="C13" s="1" t="s">
        <v>271</v>
      </c>
      <c r="D13" s="2">
        <v>692208</v>
      </c>
      <c r="E13" s="4">
        <v>45430.583051377311</v>
      </c>
      <c r="F13" s="2">
        <f>L13+M13+N13+O13+P13+Q13+R13</f>
        <v>22.5</v>
      </c>
      <c r="G13" s="1" t="s">
        <v>96</v>
      </c>
      <c r="H13" s="1" t="s">
        <v>9</v>
      </c>
      <c r="I13" s="1" t="s">
        <v>21</v>
      </c>
      <c r="J13" s="1" t="s">
        <v>6</v>
      </c>
      <c r="K13" s="1" t="s">
        <v>6</v>
      </c>
      <c r="L13" s="2">
        <v>0</v>
      </c>
      <c r="M13" s="2">
        <v>0</v>
      </c>
      <c r="N13" s="2">
        <v>0</v>
      </c>
      <c r="O13" s="2">
        <v>6</v>
      </c>
      <c r="P13" s="2">
        <v>1.5</v>
      </c>
      <c r="Q13" s="2">
        <v>3</v>
      </c>
      <c r="R13" s="2">
        <v>12</v>
      </c>
    </row>
    <row r="14" spans="1:18" x14ac:dyDescent="0.25">
      <c r="A14" s="1" t="s">
        <v>2</v>
      </c>
      <c r="B14" s="1" t="s">
        <v>273</v>
      </c>
      <c r="C14" s="1" t="s">
        <v>271</v>
      </c>
      <c r="D14" s="2">
        <v>696905</v>
      </c>
      <c r="E14" s="4">
        <v>45431.387795787035</v>
      </c>
      <c r="F14" s="2">
        <f>L14+M14+N14+O14+P14+Q14+R14</f>
        <v>22.5</v>
      </c>
      <c r="G14" s="1" t="s">
        <v>75</v>
      </c>
      <c r="H14" s="1" t="s">
        <v>9</v>
      </c>
      <c r="I14" s="1" t="s">
        <v>31</v>
      </c>
      <c r="J14" s="1" t="s">
        <v>6</v>
      </c>
      <c r="K14" s="1" t="s">
        <v>6</v>
      </c>
      <c r="L14" s="2">
        <v>0</v>
      </c>
      <c r="M14" s="2">
        <v>0</v>
      </c>
      <c r="N14" s="2">
        <v>0</v>
      </c>
      <c r="O14" s="2">
        <v>6</v>
      </c>
      <c r="P14" s="2">
        <v>1.5</v>
      </c>
      <c r="Q14" s="2">
        <v>3</v>
      </c>
      <c r="R14" s="2">
        <v>12</v>
      </c>
    </row>
    <row r="15" spans="1:18" x14ac:dyDescent="0.25">
      <c r="A15" s="1" t="s">
        <v>2</v>
      </c>
      <c r="B15" s="1" t="s">
        <v>273</v>
      </c>
      <c r="C15" s="1" t="s">
        <v>271</v>
      </c>
      <c r="D15" s="2">
        <v>701867</v>
      </c>
      <c r="E15" s="4">
        <v>45431.891149953699</v>
      </c>
      <c r="F15" s="2">
        <f>L15+M15+N15+O15+P15+Q15+R15</f>
        <v>22.5</v>
      </c>
      <c r="G15" s="1" t="s">
        <v>38</v>
      </c>
      <c r="H15" s="1" t="s">
        <v>9</v>
      </c>
      <c r="I15" s="1" t="s">
        <v>39</v>
      </c>
      <c r="J15" s="1" t="s">
        <v>6</v>
      </c>
      <c r="K15" s="1" t="s">
        <v>6</v>
      </c>
      <c r="L15" s="2">
        <v>0</v>
      </c>
      <c r="M15" s="2">
        <v>0</v>
      </c>
      <c r="N15" s="2">
        <v>0</v>
      </c>
      <c r="O15" s="2">
        <v>6</v>
      </c>
      <c r="P15" s="2">
        <v>1.5</v>
      </c>
      <c r="Q15" s="2">
        <v>3</v>
      </c>
      <c r="R15" s="2">
        <v>12</v>
      </c>
    </row>
    <row r="16" spans="1:18" x14ac:dyDescent="0.25">
      <c r="A16" s="1" t="s">
        <v>2</v>
      </c>
      <c r="B16" s="1" t="s">
        <v>273</v>
      </c>
      <c r="C16" s="1" t="s">
        <v>271</v>
      </c>
      <c r="D16" s="2">
        <v>672115</v>
      </c>
      <c r="E16" s="4">
        <v>45426.922594398144</v>
      </c>
      <c r="F16" s="2">
        <f>L16+M16+N16+O16+P16+Q16+R16</f>
        <v>22.3</v>
      </c>
      <c r="G16" s="1" t="s">
        <v>174</v>
      </c>
      <c r="H16" s="1" t="s">
        <v>9</v>
      </c>
      <c r="I16" s="1" t="s">
        <v>175</v>
      </c>
      <c r="J16" s="1" t="s">
        <v>6</v>
      </c>
      <c r="K16" s="1" t="s">
        <v>6</v>
      </c>
      <c r="L16" s="2">
        <v>0</v>
      </c>
      <c r="M16" s="2">
        <v>0</v>
      </c>
      <c r="N16" s="2">
        <v>0</v>
      </c>
      <c r="O16" s="2">
        <v>6</v>
      </c>
      <c r="P16" s="2">
        <v>1.3</v>
      </c>
      <c r="Q16" s="2">
        <v>3</v>
      </c>
      <c r="R16" s="2">
        <v>12</v>
      </c>
    </row>
    <row r="17" spans="1:18" x14ac:dyDescent="0.25">
      <c r="A17" s="1" t="s">
        <v>2</v>
      </c>
      <c r="B17" s="1" t="s">
        <v>273</v>
      </c>
      <c r="C17" s="1" t="s">
        <v>271</v>
      </c>
      <c r="D17" s="2">
        <v>671260</v>
      </c>
      <c r="E17" s="4">
        <v>45425.702736342588</v>
      </c>
      <c r="F17" s="2">
        <f>L17+M17+N17+O17+P17+Q17+R17</f>
        <v>22.2</v>
      </c>
      <c r="G17" s="1" t="s">
        <v>202</v>
      </c>
      <c r="H17" s="1" t="s">
        <v>9</v>
      </c>
      <c r="I17" s="1" t="s">
        <v>69</v>
      </c>
      <c r="J17" s="1" t="s">
        <v>6</v>
      </c>
      <c r="K17" s="1" t="s">
        <v>6</v>
      </c>
      <c r="L17" s="2">
        <v>0</v>
      </c>
      <c r="M17" s="2">
        <v>0</v>
      </c>
      <c r="N17" s="2">
        <v>0</v>
      </c>
      <c r="O17" s="2">
        <v>6</v>
      </c>
      <c r="P17" s="2">
        <v>1.2</v>
      </c>
      <c r="Q17" s="2">
        <v>3</v>
      </c>
      <c r="R17" s="2">
        <v>12</v>
      </c>
    </row>
    <row r="18" spans="1:18" x14ac:dyDescent="0.25">
      <c r="A18" s="1" t="s">
        <v>2</v>
      </c>
      <c r="B18" s="1" t="s">
        <v>273</v>
      </c>
      <c r="C18" s="1" t="s">
        <v>271</v>
      </c>
      <c r="D18" s="2">
        <v>698559</v>
      </c>
      <c r="E18" s="4">
        <v>45431.556055231478</v>
      </c>
      <c r="F18" s="2">
        <f>L18+M18+N18+O18+P18+Q18+R18</f>
        <v>22</v>
      </c>
      <c r="G18" s="1" t="s">
        <v>66</v>
      </c>
      <c r="H18" s="1" t="s">
        <v>9</v>
      </c>
      <c r="I18" s="1" t="s">
        <v>20</v>
      </c>
      <c r="J18" s="1" t="s">
        <v>6</v>
      </c>
      <c r="K18" s="1" t="s">
        <v>6</v>
      </c>
      <c r="L18" s="2">
        <v>0</v>
      </c>
      <c r="M18" s="2">
        <v>0</v>
      </c>
      <c r="N18" s="2">
        <v>0</v>
      </c>
      <c r="O18" s="2">
        <v>6</v>
      </c>
      <c r="P18" s="2">
        <v>1</v>
      </c>
      <c r="Q18" s="2">
        <v>3</v>
      </c>
      <c r="R18" s="2">
        <v>12</v>
      </c>
    </row>
    <row r="19" spans="1:18" x14ac:dyDescent="0.25">
      <c r="A19" s="1" t="s">
        <v>2</v>
      </c>
      <c r="B19" s="1" t="s">
        <v>273</v>
      </c>
      <c r="C19" s="1" t="s">
        <v>271</v>
      </c>
      <c r="D19" s="2">
        <v>673193</v>
      </c>
      <c r="E19" s="4">
        <v>45428.534092164351</v>
      </c>
      <c r="F19" s="2">
        <f>L19+M19+N19+O19+P19+Q19+R19</f>
        <v>21.7</v>
      </c>
      <c r="G19" s="1" t="s">
        <v>145</v>
      </c>
      <c r="H19" s="1" t="s">
        <v>9</v>
      </c>
      <c r="I19" s="1" t="s">
        <v>17</v>
      </c>
      <c r="J19" s="1" t="s">
        <v>32</v>
      </c>
      <c r="K19" s="1" t="s">
        <v>6</v>
      </c>
      <c r="L19" s="2">
        <v>6</v>
      </c>
      <c r="M19" s="2">
        <v>4</v>
      </c>
      <c r="N19" s="2">
        <v>0</v>
      </c>
      <c r="O19" s="2">
        <v>6</v>
      </c>
      <c r="P19" s="2">
        <v>1.5</v>
      </c>
      <c r="Q19" s="2">
        <v>0</v>
      </c>
      <c r="R19" s="2">
        <v>4.2</v>
      </c>
    </row>
    <row r="20" spans="1:18" x14ac:dyDescent="0.25">
      <c r="A20" s="1" t="s">
        <v>2</v>
      </c>
      <c r="B20" s="1" t="s">
        <v>273</v>
      </c>
      <c r="C20" s="1" t="s">
        <v>271</v>
      </c>
      <c r="D20" s="2">
        <v>673499</v>
      </c>
      <c r="E20" s="4">
        <v>45428.758514062501</v>
      </c>
      <c r="F20" s="2">
        <f>L20+M20+N20+O20+P20+Q20+R20</f>
        <v>21.7</v>
      </c>
      <c r="G20" s="1" t="s">
        <v>133</v>
      </c>
      <c r="H20" s="1" t="s">
        <v>9</v>
      </c>
      <c r="I20" s="1" t="s">
        <v>5</v>
      </c>
      <c r="J20" s="1" t="s">
        <v>32</v>
      </c>
      <c r="K20" s="1" t="s">
        <v>6</v>
      </c>
      <c r="L20" s="2">
        <v>6</v>
      </c>
      <c r="M20" s="2">
        <v>4</v>
      </c>
      <c r="N20" s="2">
        <v>0</v>
      </c>
      <c r="O20" s="2">
        <v>6</v>
      </c>
      <c r="P20" s="2">
        <v>0.9</v>
      </c>
      <c r="Q20" s="2">
        <v>3</v>
      </c>
      <c r="R20" s="2">
        <v>1.8</v>
      </c>
    </row>
    <row r="21" spans="1:18" x14ac:dyDescent="0.25">
      <c r="A21" s="1" t="s">
        <v>2</v>
      </c>
      <c r="B21" s="1" t="s">
        <v>273</v>
      </c>
      <c r="C21" s="1" t="s">
        <v>271</v>
      </c>
      <c r="D21" s="2">
        <v>670456</v>
      </c>
      <c r="E21" s="4">
        <v>45423.736700752313</v>
      </c>
      <c r="F21" s="2">
        <f>L21+M21+N21+O21+P21+Q21+R21</f>
        <v>21.7</v>
      </c>
      <c r="G21" s="1" t="s">
        <v>224</v>
      </c>
      <c r="H21" s="1" t="s">
        <v>9</v>
      </c>
      <c r="I21" s="1" t="s">
        <v>53</v>
      </c>
      <c r="J21" s="1" t="s">
        <v>6</v>
      </c>
      <c r="K21" s="1" t="s">
        <v>6</v>
      </c>
      <c r="L21" s="2">
        <v>0</v>
      </c>
      <c r="M21" s="2">
        <v>0</v>
      </c>
      <c r="N21" s="2">
        <v>0</v>
      </c>
      <c r="O21" s="2">
        <v>6</v>
      </c>
      <c r="P21" s="2">
        <v>0.7</v>
      </c>
      <c r="Q21" s="2">
        <v>3</v>
      </c>
      <c r="R21" s="2">
        <v>12</v>
      </c>
    </row>
    <row r="22" spans="1:18" x14ac:dyDescent="0.25">
      <c r="A22" s="1" t="s">
        <v>2</v>
      </c>
      <c r="B22" s="1" t="s">
        <v>273</v>
      </c>
      <c r="C22" s="1" t="s">
        <v>271</v>
      </c>
      <c r="D22" s="2">
        <v>692753</v>
      </c>
      <c r="E22" s="4">
        <v>45430.622581111107</v>
      </c>
      <c r="F22" s="2">
        <f>L22+M22+N22+O22+P22+Q22+R22</f>
        <v>21.3</v>
      </c>
      <c r="G22" s="1" t="s">
        <v>94</v>
      </c>
      <c r="H22" s="1" t="s">
        <v>9</v>
      </c>
      <c r="I22" s="1" t="s">
        <v>95</v>
      </c>
      <c r="J22" s="1" t="s">
        <v>6</v>
      </c>
      <c r="K22" s="1" t="s">
        <v>6</v>
      </c>
      <c r="L22" s="2">
        <v>0</v>
      </c>
      <c r="M22" s="2">
        <v>0</v>
      </c>
      <c r="N22" s="2">
        <v>0</v>
      </c>
      <c r="O22" s="2">
        <v>6</v>
      </c>
      <c r="P22" s="2">
        <v>0.3</v>
      </c>
      <c r="Q22" s="2">
        <v>3</v>
      </c>
      <c r="R22" s="2">
        <v>12</v>
      </c>
    </row>
    <row r="23" spans="1:18" x14ac:dyDescent="0.25">
      <c r="A23" s="1" t="s">
        <v>2</v>
      </c>
      <c r="B23" s="1" t="s">
        <v>273</v>
      </c>
      <c r="C23" s="1" t="s">
        <v>271</v>
      </c>
      <c r="D23" s="2">
        <v>670458</v>
      </c>
      <c r="E23" s="4">
        <v>45423.741868159719</v>
      </c>
      <c r="F23" s="2">
        <f>L23+M23+N23+O23+P23+Q23+R23</f>
        <v>21.3</v>
      </c>
      <c r="G23" s="1" t="s">
        <v>223</v>
      </c>
      <c r="H23" s="1" t="s">
        <v>9</v>
      </c>
      <c r="I23" s="1" t="s">
        <v>15</v>
      </c>
      <c r="J23" s="1" t="s">
        <v>6</v>
      </c>
      <c r="K23" s="1" t="s">
        <v>6</v>
      </c>
      <c r="L23" s="2">
        <v>0</v>
      </c>
      <c r="M23" s="2">
        <v>0</v>
      </c>
      <c r="N23" s="2">
        <v>0</v>
      </c>
      <c r="O23" s="2">
        <v>6</v>
      </c>
      <c r="P23" s="2">
        <v>1.5</v>
      </c>
      <c r="Q23" s="2">
        <v>3</v>
      </c>
      <c r="R23" s="2">
        <v>10.8</v>
      </c>
    </row>
    <row r="24" spans="1:18" x14ac:dyDescent="0.25">
      <c r="A24" s="1" t="s">
        <v>2</v>
      </c>
      <c r="B24" s="1" t="s">
        <v>273</v>
      </c>
      <c r="C24" s="1" t="s">
        <v>271</v>
      </c>
      <c r="D24" s="2">
        <v>672354</v>
      </c>
      <c r="E24" s="4">
        <v>45427.437075347218</v>
      </c>
      <c r="F24" s="2">
        <f>L24+M24+N24+O24+P24+Q24+R24</f>
        <v>21.2</v>
      </c>
      <c r="G24" s="1" t="s">
        <v>169</v>
      </c>
      <c r="H24" s="1" t="s">
        <v>9</v>
      </c>
      <c r="I24" s="1" t="s">
        <v>23</v>
      </c>
      <c r="J24" s="1" t="s">
        <v>6</v>
      </c>
      <c r="K24" s="1" t="s">
        <v>6</v>
      </c>
      <c r="L24" s="2">
        <v>0</v>
      </c>
      <c r="M24" s="2">
        <v>0</v>
      </c>
      <c r="N24" s="2">
        <v>0</v>
      </c>
      <c r="O24" s="2">
        <v>6</v>
      </c>
      <c r="P24" s="2">
        <v>0.2</v>
      </c>
      <c r="Q24" s="2">
        <v>3</v>
      </c>
      <c r="R24" s="2">
        <v>12</v>
      </c>
    </row>
    <row r="25" spans="1:18" x14ac:dyDescent="0.25">
      <c r="A25" s="1" t="s">
        <v>2</v>
      </c>
      <c r="B25" s="1" t="s">
        <v>273</v>
      </c>
      <c r="C25" s="1" t="s">
        <v>271</v>
      </c>
      <c r="D25" s="2">
        <v>672431</v>
      </c>
      <c r="E25" s="4">
        <v>45427.490766157403</v>
      </c>
      <c r="F25" s="2">
        <f>L25+M25+N25+O25+P25+Q25+R25</f>
        <v>21.1</v>
      </c>
      <c r="G25" s="1" t="s">
        <v>166</v>
      </c>
      <c r="H25" s="1" t="s">
        <v>9</v>
      </c>
      <c r="I25" s="1" t="s">
        <v>7</v>
      </c>
      <c r="J25" s="1" t="s">
        <v>32</v>
      </c>
      <c r="K25" s="1" t="s">
        <v>6</v>
      </c>
      <c r="L25" s="2">
        <v>6</v>
      </c>
      <c r="M25" s="2">
        <v>0</v>
      </c>
      <c r="N25" s="2">
        <v>0</v>
      </c>
      <c r="O25" s="2">
        <v>6</v>
      </c>
      <c r="P25" s="2">
        <v>1.5</v>
      </c>
      <c r="Q25" s="2">
        <v>3</v>
      </c>
      <c r="R25" s="2">
        <v>4.5999999999999996</v>
      </c>
    </row>
    <row r="26" spans="1:18" x14ac:dyDescent="0.25">
      <c r="A26" s="1" t="s">
        <v>2</v>
      </c>
      <c r="B26" s="1" t="s">
        <v>273</v>
      </c>
      <c r="C26" s="1" t="s">
        <v>271</v>
      </c>
      <c r="D26" s="2">
        <v>673113</v>
      </c>
      <c r="E26" s="4">
        <v>45428.465144918977</v>
      </c>
      <c r="F26" s="2">
        <f>L26+M26+N26+O26+P26+Q26+R26</f>
        <v>20.100000000000001</v>
      </c>
      <c r="G26" s="1" t="s">
        <v>150</v>
      </c>
      <c r="H26" s="1" t="s">
        <v>9</v>
      </c>
      <c r="I26" s="1" t="s">
        <v>15</v>
      </c>
      <c r="J26" s="1" t="s">
        <v>6</v>
      </c>
      <c r="K26" s="1" t="s">
        <v>6</v>
      </c>
      <c r="L26" s="2">
        <v>0</v>
      </c>
      <c r="M26" s="2">
        <v>0</v>
      </c>
      <c r="N26" s="2">
        <v>0</v>
      </c>
      <c r="O26" s="2">
        <v>6</v>
      </c>
      <c r="P26" s="2">
        <v>1.5</v>
      </c>
      <c r="Q26" s="2">
        <v>3</v>
      </c>
      <c r="R26" s="2">
        <v>9.6</v>
      </c>
    </row>
    <row r="27" spans="1:18" x14ac:dyDescent="0.25">
      <c r="A27" s="1" t="s">
        <v>2</v>
      </c>
      <c r="B27" s="1" t="s">
        <v>273</v>
      </c>
      <c r="C27" s="1" t="s">
        <v>271</v>
      </c>
      <c r="D27" s="2">
        <v>668682</v>
      </c>
      <c r="E27" s="4">
        <v>45420.872939895831</v>
      </c>
      <c r="F27" s="2">
        <f>L27+M27+N27+O27+P27+Q27+R27</f>
        <v>19.8</v>
      </c>
      <c r="G27" s="1" t="s">
        <v>264</v>
      </c>
      <c r="H27" s="1" t="s">
        <v>9</v>
      </c>
      <c r="I27" s="1" t="s">
        <v>44</v>
      </c>
      <c r="J27" s="1" t="s">
        <v>6</v>
      </c>
      <c r="K27" s="1" t="s">
        <v>6</v>
      </c>
      <c r="L27" s="2">
        <v>0</v>
      </c>
      <c r="M27" s="2">
        <v>0</v>
      </c>
      <c r="N27" s="2">
        <v>0</v>
      </c>
      <c r="O27" s="2">
        <v>6</v>
      </c>
      <c r="P27" s="2">
        <v>0</v>
      </c>
      <c r="Q27" s="2">
        <v>3</v>
      </c>
      <c r="R27" s="2">
        <v>10.8</v>
      </c>
    </row>
    <row r="28" spans="1:18" x14ac:dyDescent="0.25">
      <c r="A28" s="1" t="s">
        <v>2</v>
      </c>
      <c r="B28" s="1" t="s">
        <v>273</v>
      </c>
      <c r="C28" s="1" t="s">
        <v>271</v>
      </c>
      <c r="D28" s="2">
        <v>670923</v>
      </c>
      <c r="E28" s="4">
        <v>45425.428234525461</v>
      </c>
      <c r="F28" s="2">
        <f>L28+M28+N28+O28+P28+Q28+R28</f>
        <v>19.600000000000001</v>
      </c>
      <c r="G28" s="1" t="s">
        <v>211</v>
      </c>
      <c r="H28" s="1" t="s">
        <v>9</v>
      </c>
      <c r="I28" s="1" t="s">
        <v>83</v>
      </c>
      <c r="J28" s="1" t="s">
        <v>6</v>
      </c>
      <c r="K28" s="1" t="s">
        <v>6</v>
      </c>
      <c r="L28" s="2">
        <v>0</v>
      </c>
      <c r="M28" s="2">
        <v>0</v>
      </c>
      <c r="N28" s="2">
        <v>0</v>
      </c>
      <c r="O28" s="2">
        <v>6</v>
      </c>
      <c r="P28" s="2">
        <v>0.4</v>
      </c>
      <c r="Q28" s="2">
        <v>3</v>
      </c>
      <c r="R28" s="2">
        <v>10.199999999999999</v>
      </c>
    </row>
    <row r="29" spans="1:18" x14ac:dyDescent="0.25">
      <c r="A29" s="1" t="s">
        <v>2</v>
      </c>
      <c r="B29" s="1" t="s">
        <v>273</v>
      </c>
      <c r="C29" s="1" t="s">
        <v>271</v>
      </c>
      <c r="D29" s="2">
        <v>694656</v>
      </c>
      <c r="E29" s="4">
        <v>45430.787314224537</v>
      </c>
      <c r="F29" s="2">
        <f>L29+M29+N29+O29+P29+Q29+R29</f>
        <v>19.5</v>
      </c>
      <c r="G29" s="1" t="s">
        <v>89</v>
      </c>
      <c r="H29" s="1" t="s">
        <v>9</v>
      </c>
      <c r="I29" s="1" t="s">
        <v>42</v>
      </c>
      <c r="J29" s="1" t="s">
        <v>32</v>
      </c>
      <c r="K29" s="1" t="s">
        <v>6</v>
      </c>
      <c r="L29" s="2">
        <v>6</v>
      </c>
      <c r="M29" s="2">
        <v>0</v>
      </c>
      <c r="N29" s="2">
        <v>0</v>
      </c>
      <c r="O29" s="2">
        <v>6</v>
      </c>
      <c r="P29" s="2">
        <v>1.5</v>
      </c>
      <c r="Q29" s="2">
        <v>3</v>
      </c>
      <c r="R29" s="2">
        <v>3</v>
      </c>
    </row>
    <row r="30" spans="1:18" x14ac:dyDescent="0.25">
      <c r="A30" s="1" t="s">
        <v>2</v>
      </c>
      <c r="B30" s="1" t="s">
        <v>273</v>
      </c>
      <c r="C30" s="1" t="s">
        <v>271</v>
      </c>
      <c r="D30" s="2">
        <v>700241</v>
      </c>
      <c r="E30" s="4">
        <v>45431.733359918981</v>
      </c>
      <c r="F30" s="2">
        <f>L30+M30+N30+O30+P30+Q30+R30</f>
        <v>19.5</v>
      </c>
      <c r="G30" s="1" t="s">
        <v>58</v>
      </c>
      <c r="H30" s="1" t="s">
        <v>9</v>
      </c>
      <c r="I30" s="1" t="s">
        <v>5</v>
      </c>
      <c r="J30" s="1" t="s">
        <v>6</v>
      </c>
      <c r="K30" s="1" t="s">
        <v>6</v>
      </c>
      <c r="L30" s="2">
        <v>0</v>
      </c>
      <c r="M30" s="2">
        <v>0</v>
      </c>
      <c r="N30" s="2">
        <v>0</v>
      </c>
      <c r="O30" s="2">
        <v>6</v>
      </c>
      <c r="P30" s="2">
        <v>1.5</v>
      </c>
      <c r="Q30" s="2">
        <v>0</v>
      </c>
      <c r="R30" s="2">
        <v>12</v>
      </c>
    </row>
    <row r="31" spans="1:18" x14ac:dyDescent="0.25">
      <c r="A31" s="1" t="s">
        <v>2</v>
      </c>
      <c r="B31" s="1" t="s">
        <v>273</v>
      </c>
      <c r="C31" s="1" t="s">
        <v>271</v>
      </c>
      <c r="D31" s="2">
        <v>670538</v>
      </c>
      <c r="E31" s="4">
        <v>45424.176177372683</v>
      </c>
      <c r="F31" s="2">
        <f>L31+M31+N31+O31+P31+Q31+R31</f>
        <v>19.5</v>
      </c>
      <c r="G31" s="1" t="s">
        <v>219</v>
      </c>
      <c r="H31" s="1" t="s">
        <v>9</v>
      </c>
      <c r="I31" s="1" t="s">
        <v>119</v>
      </c>
      <c r="J31" s="1" t="s">
        <v>6</v>
      </c>
      <c r="K31" s="1" t="s">
        <v>6</v>
      </c>
      <c r="L31" s="2">
        <v>0</v>
      </c>
      <c r="M31" s="2">
        <v>0</v>
      </c>
      <c r="N31" s="2">
        <v>0</v>
      </c>
      <c r="O31" s="2">
        <v>6</v>
      </c>
      <c r="P31" s="2">
        <v>1.5</v>
      </c>
      <c r="Q31" s="2">
        <v>0</v>
      </c>
      <c r="R31" s="2">
        <v>12</v>
      </c>
    </row>
    <row r="32" spans="1:18" x14ac:dyDescent="0.25">
      <c r="A32" s="1" t="s">
        <v>2</v>
      </c>
      <c r="B32" s="1" t="s">
        <v>273</v>
      </c>
      <c r="C32" s="1" t="s">
        <v>271</v>
      </c>
      <c r="D32" s="2">
        <v>691727</v>
      </c>
      <c r="E32" s="4">
        <v>45430.541744305556</v>
      </c>
      <c r="F32" s="2">
        <f>L32+M32+N32+O32+P32+Q32+R32</f>
        <v>19.5</v>
      </c>
      <c r="G32" s="1" t="s">
        <v>98</v>
      </c>
      <c r="H32" s="1" t="s">
        <v>9</v>
      </c>
      <c r="I32" s="1" t="s">
        <v>99</v>
      </c>
      <c r="J32" s="1" t="s">
        <v>6</v>
      </c>
      <c r="K32" s="1" t="s">
        <v>6</v>
      </c>
      <c r="L32" s="2">
        <v>0</v>
      </c>
      <c r="M32" s="2">
        <v>0</v>
      </c>
      <c r="N32" s="2">
        <v>0</v>
      </c>
      <c r="O32" s="2">
        <v>6</v>
      </c>
      <c r="P32" s="2">
        <v>1.5</v>
      </c>
      <c r="Q32" s="2">
        <v>0</v>
      </c>
      <c r="R32" s="2">
        <v>12</v>
      </c>
    </row>
    <row r="33" spans="1:18" x14ac:dyDescent="0.25">
      <c r="A33" s="1" t="s">
        <v>2</v>
      </c>
      <c r="B33" s="1" t="s">
        <v>273</v>
      </c>
      <c r="C33" s="1" t="s">
        <v>271</v>
      </c>
      <c r="D33" s="2">
        <v>672077</v>
      </c>
      <c r="E33" s="4">
        <v>45426.823178043982</v>
      </c>
      <c r="F33" s="2">
        <f>L33+M33+N33+O33+P33+Q33+R33</f>
        <v>19.5</v>
      </c>
      <c r="G33" s="1" t="s">
        <v>182</v>
      </c>
      <c r="H33" s="1" t="s">
        <v>9</v>
      </c>
      <c r="I33" s="1" t="s">
        <v>83</v>
      </c>
      <c r="J33" s="1" t="s">
        <v>6</v>
      </c>
      <c r="K33" s="1" t="s">
        <v>6</v>
      </c>
      <c r="L33" s="2">
        <v>0</v>
      </c>
      <c r="M33" s="2">
        <v>0</v>
      </c>
      <c r="N33" s="2">
        <v>0</v>
      </c>
      <c r="O33" s="2">
        <v>6</v>
      </c>
      <c r="P33" s="2">
        <v>1.5</v>
      </c>
      <c r="Q33" s="2">
        <v>3</v>
      </c>
      <c r="R33" s="2">
        <v>9</v>
      </c>
    </row>
    <row r="34" spans="1:18" x14ac:dyDescent="0.25">
      <c r="A34" s="1" t="s">
        <v>2</v>
      </c>
      <c r="B34" s="1" t="s">
        <v>273</v>
      </c>
      <c r="C34" s="1" t="s">
        <v>271</v>
      </c>
      <c r="D34" s="2">
        <v>670232</v>
      </c>
      <c r="E34" s="4">
        <v>45422.78449849537</v>
      </c>
      <c r="F34" s="2">
        <f>L34+M34+N34+O34+P34+Q34+R34</f>
        <v>19.100000000000001</v>
      </c>
      <c r="G34" s="1" t="s">
        <v>236</v>
      </c>
      <c r="H34" s="1" t="s">
        <v>9</v>
      </c>
      <c r="I34" s="1" t="s">
        <v>23</v>
      </c>
      <c r="J34" s="1" t="s">
        <v>6</v>
      </c>
      <c r="K34" s="1" t="s">
        <v>6</v>
      </c>
      <c r="L34" s="2">
        <v>0</v>
      </c>
      <c r="M34" s="2">
        <v>0</v>
      </c>
      <c r="N34" s="2">
        <v>0</v>
      </c>
      <c r="O34" s="2">
        <v>6</v>
      </c>
      <c r="P34" s="2">
        <v>1.5</v>
      </c>
      <c r="Q34" s="2">
        <v>3</v>
      </c>
      <c r="R34" s="2">
        <v>8.6</v>
      </c>
    </row>
    <row r="35" spans="1:18" x14ac:dyDescent="0.25">
      <c r="A35" s="1" t="s">
        <v>2</v>
      </c>
      <c r="B35" s="1" t="s">
        <v>273</v>
      </c>
      <c r="C35" s="1" t="s">
        <v>271</v>
      </c>
      <c r="D35" s="2">
        <v>669949</v>
      </c>
      <c r="E35" s="4">
        <v>45422.537435520833</v>
      </c>
      <c r="F35" s="2">
        <f>L35+M35+N35+O35+P35+Q35+R35</f>
        <v>18.899999999999999</v>
      </c>
      <c r="G35" s="1" t="s">
        <v>240</v>
      </c>
      <c r="H35" s="1" t="s">
        <v>9</v>
      </c>
      <c r="I35" s="1" t="s">
        <v>29</v>
      </c>
      <c r="J35" s="1" t="s">
        <v>32</v>
      </c>
      <c r="K35" s="1" t="s">
        <v>6</v>
      </c>
      <c r="L35" s="2">
        <v>6</v>
      </c>
      <c r="M35" s="2">
        <v>0</v>
      </c>
      <c r="N35" s="2">
        <v>0</v>
      </c>
      <c r="O35" s="2">
        <v>6</v>
      </c>
      <c r="P35" s="2">
        <v>1.5</v>
      </c>
      <c r="Q35" s="2">
        <v>3</v>
      </c>
      <c r="R35" s="2">
        <v>2.4</v>
      </c>
    </row>
    <row r="36" spans="1:18" x14ac:dyDescent="0.25">
      <c r="A36" s="1" t="s">
        <v>2</v>
      </c>
      <c r="B36" s="1" t="s">
        <v>273</v>
      </c>
      <c r="C36" s="1" t="s">
        <v>271</v>
      </c>
      <c r="D36" s="2">
        <v>670508</v>
      </c>
      <c r="E36" s="4">
        <v>45423.853682523149</v>
      </c>
      <c r="F36" s="2">
        <f>L36+M36+N36+O36+P36+Q36+R36</f>
        <v>18.899999999999999</v>
      </c>
      <c r="G36" s="1" t="s">
        <v>222</v>
      </c>
      <c r="H36" s="1" t="s">
        <v>9</v>
      </c>
      <c r="I36" s="1" t="s">
        <v>44</v>
      </c>
      <c r="J36" s="1" t="s">
        <v>6</v>
      </c>
      <c r="K36" s="1" t="s">
        <v>6</v>
      </c>
      <c r="L36" s="2">
        <v>0</v>
      </c>
      <c r="M36" s="2">
        <v>0</v>
      </c>
      <c r="N36" s="2">
        <v>0</v>
      </c>
      <c r="O36" s="2">
        <v>6</v>
      </c>
      <c r="P36" s="2">
        <v>1.5</v>
      </c>
      <c r="Q36" s="2">
        <v>3</v>
      </c>
      <c r="R36" s="2">
        <v>8.4</v>
      </c>
    </row>
    <row r="37" spans="1:18" x14ac:dyDescent="0.25">
      <c r="A37" s="1" t="s">
        <v>2</v>
      </c>
      <c r="B37" s="1" t="s">
        <v>273</v>
      </c>
      <c r="C37" s="1" t="s">
        <v>271</v>
      </c>
      <c r="D37" s="2">
        <v>693029</v>
      </c>
      <c r="E37" s="4">
        <v>45430.64714883102</v>
      </c>
      <c r="F37" s="2">
        <f>L37+M37+N37+O37+P37+Q37+R37</f>
        <v>18.7</v>
      </c>
      <c r="G37" s="1" t="s">
        <v>93</v>
      </c>
      <c r="H37" s="1" t="s">
        <v>9</v>
      </c>
      <c r="I37" s="1" t="s">
        <v>5</v>
      </c>
      <c r="J37" s="1" t="s">
        <v>6</v>
      </c>
      <c r="K37" s="1" t="s">
        <v>6</v>
      </c>
      <c r="L37" s="2">
        <v>0</v>
      </c>
      <c r="M37" s="2">
        <v>0</v>
      </c>
      <c r="N37" s="2">
        <v>0</v>
      </c>
      <c r="O37" s="2">
        <v>6</v>
      </c>
      <c r="P37" s="2">
        <v>1.5</v>
      </c>
      <c r="Q37" s="2">
        <v>3</v>
      </c>
      <c r="R37" s="2">
        <v>8.1999999999999993</v>
      </c>
    </row>
    <row r="38" spans="1:18" x14ac:dyDescent="0.25">
      <c r="A38" s="1" t="s">
        <v>2</v>
      </c>
      <c r="B38" s="1" t="s">
        <v>273</v>
      </c>
      <c r="C38" s="1" t="s">
        <v>271</v>
      </c>
      <c r="D38" s="2">
        <v>683871</v>
      </c>
      <c r="E38" s="4">
        <v>45429.772002627316</v>
      </c>
      <c r="F38" s="2">
        <f>L38+M38+N38+O38+P38+Q38+R38</f>
        <v>18.7</v>
      </c>
      <c r="G38" s="1" t="s">
        <v>111</v>
      </c>
      <c r="H38" s="1" t="s">
        <v>9</v>
      </c>
      <c r="I38" s="1" t="s">
        <v>69</v>
      </c>
      <c r="J38" s="1" t="s">
        <v>6</v>
      </c>
      <c r="K38" s="1" t="s">
        <v>6</v>
      </c>
      <c r="L38" s="2">
        <v>0</v>
      </c>
      <c r="M38" s="2">
        <v>0</v>
      </c>
      <c r="N38" s="2">
        <v>0</v>
      </c>
      <c r="O38" s="2">
        <v>6</v>
      </c>
      <c r="P38" s="2">
        <v>1.5</v>
      </c>
      <c r="Q38" s="2">
        <v>3</v>
      </c>
      <c r="R38" s="2">
        <v>8.1999999999999993</v>
      </c>
    </row>
    <row r="39" spans="1:18" x14ac:dyDescent="0.25">
      <c r="A39" s="1" t="s">
        <v>2</v>
      </c>
      <c r="B39" s="1" t="s">
        <v>273</v>
      </c>
      <c r="C39" s="1" t="s">
        <v>271</v>
      </c>
      <c r="D39" s="2">
        <v>694567</v>
      </c>
      <c r="E39" s="4">
        <v>45430.778259837964</v>
      </c>
      <c r="F39" s="2">
        <f>L39+M39+N39+O39+P39+Q39+R39</f>
        <v>18.5</v>
      </c>
      <c r="G39" s="1" t="s">
        <v>91</v>
      </c>
      <c r="H39" s="1" t="s">
        <v>9</v>
      </c>
      <c r="I39" s="1" t="s">
        <v>54</v>
      </c>
      <c r="J39" s="1" t="s">
        <v>6</v>
      </c>
      <c r="K39" s="1" t="s">
        <v>6</v>
      </c>
      <c r="L39" s="2">
        <v>0</v>
      </c>
      <c r="M39" s="2">
        <v>0</v>
      </c>
      <c r="N39" s="2">
        <v>0</v>
      </c>
      <c r="O39" s="2">
        <v>6</v>
      </c>
      <c r="P39" s="2">
        <v>0.5</v>
      </c>
      <c r="Q39" s="2">
        <v>0</v>
      </c>
      <c r="R39" s="2">
        <v>12</v>
      </c>
    </row>
    <row r="40" spans="1:18" x14ac:dyDescent="0.25">
      <c r="A40" s="1" t="s">
        <v>2</v>
      </c>
      <c r="B40" s="1" t="s">
        <v>273</v>
      </c>
      <c r="C40" s="1" t="s">
        <v>271</v>
      </c>
      <c r="D40" s="2">
        <v>670444</v>
      </c>
      <c r="E40" s="4">
        <v>45423.611427627315</v>
      </c>
      <c r="F40" s="2">
        <f>L40+M40+N40+O40+P40+Q40+R40</f>
        <v>18.2</v>
      </c>
      <c r="G40" s="1" t="s">
        <v>226</v>
      </c>
      <c r="H40" s="1" t="s">
        <v>9</v>
      </c>
      <c r="I40" s="1" t="s">
        <v>21</v>
      </c>
      <c r="J40" s="1" t="s">
        <v>6</v>
      </c>
      <c r="K40" s="1" t="s">
        <v>6</v>
      </c>
      <c r="L40" s="2">
        <v>0</v>
      </c>
      <c r="M40" s="2">
        <v>0</v>
      </c>
      <c r="N40" s="2">
        <v>0</v>
      </c>
      <c r="O40" s="2">
        <v>6</v>
      </c>
      <c r="P40" s="2">
        <v>0.2</v>
      </c>
      <c r="Q40" s="2">
        <v>0</v>
      </c>
      <c r="R40" s="2">
        <v>12</v>
      </c>
    </row>
    <row r="41" spans="1:18" x14ac:dyDescent="0.25">
      <c r="A41" s="1" t="s">
        <v>2</v>
      </c>
      <c r="B41" s="1" t="s">
        <v>273</v>
      </c>
      <c r="C41" s="1" t="s">
        <v>271</v>
      </c>
      <c r="D41" s="2">
        <v>690834</v>
      </c>
      <c r="E41" s="4">
        <v>45430.471738344902</v>
      </c>
      <c r="F41" s="2">
        <f>L41+M41+N41+O41+P41+Q41+R41</f>
        <v>18.100000000000001</v>
      </c>
      <c r="G41" s="1" t="s">
        <v>101</v>
      </c>
      <c r="H41" s="1" t="s">
        <v>9</v>
      </c>
      <c r="I41" s="1" t="s">
        <v>12</v>
      </c>
      <c r="J41" s="1" t="s">
        <v>32</v>
      </c>
      <c r="K41" s="1" t="s">
        <v>6</v>
      </c>
      <c r="L41" s="2">
        <v>6</v>
      </c>
      <c r="M41" s="2">
        <v>0</v>
      </c>
      <c r="N41" s="2">
        <v>0</v>
      </c>
      <c r="O41" s="2">
        <v>6</v>
      </c>
      <c r="P41" s="2">
        <v>1.5</v>
      </c>
      <c r="Q41" s="2">
        <v>0</v>
      </c>
      <c r="R41" s="2">
        <v>4.5999999999999996</v>
      </c>
    </row>
    <row r="42" spans="1:18" x14ac:dyDescent="0.25">
      <c r="A42" s="1" t="s">
        <v>2</v>
      </c>
      <c r="B42" s="1" t="s">
        <v>273</v>
      </c>
      <c r="C42" s="1" t="s">
        <v>271</v>
      </c>
      <c r="D42" s="2">
        <v>687990</v>
      </c>
      <c r="E42" s="4">
        <v>45429.967847210646</v>
      </c>
      <c r="F42" s="2">
        <f>L42+M42+N42+O42+P42+Q42+R42</f>
        <v>18.100000000000001</v>
      </c>
      <c r="G42" s="1" t="s">
        <v>105</v>
      </c>
      <c r="H42" s="1" t="s">
        <v>9</v>
      </c>
      <c r="I42" s="1" t="s">
        <v>29</v>
      </c>
      <c r="J42" s="1" t="s">
        <v>32</v>
      </c>
      <c r="K42" s="1" t="s">
        <v>6</v>
      </c>
      <c r="L42" s="2">
        <v>6</v>
      </c>
      <c r="M42" s="2">
        <v>4</v>
      </c>
      <c r="N42" s="2">
        <v>0</v>
      </c>
      <c r="O42" s="2">
        <v>6</v>
      </c>
      <c r="P42" s="2">
        <v>1.3</v>
      </c>
      <c r="Q42" s="2">
        <v>0</v>
      </c>
      <c r="R42" s="2">
        <v>0.8</v>
      </c>
    </row>
    <row r="43" spans="1:18" x14ac:dyDescent="0.25">
      <c r="A43" s="1" t="s">
        <v>2</v>
      </c>
      <c r="B43" s="1" t="s">
        <v>273</v>
      </c>
      <c r="C43" s="1" t="s">
        <v>271</v>
      </c>
      <c r="D43" s="2">
        <v>673128</v>
      </c>
      <c r="E43" s="4">
        <v>45428.470197071758</v>
      </c>
      <c r="F43" s="2">
        <f>L43+M43+N43+O43+P43+Q43+R43</f>
        <v>18</v>
      </c>
      <c r="G43" s="1" t="s">
        <v>148</v>
      </c>
      <c r="H43" s="1" t="s">
        <v>9</v>
      </c>
      <c r="I43" s="1" t="s">
        <v>53</v>
      </c>
      <c r="J43" s="1" t="s">
        <v>6</v>
      </c>
      <c r="K43" s="1" t="s">
        <v>6</v>
      </c>
      <c r="L43" s="2">
        <v>0</v>
      </c>
      <c r="M43" s="2">
        <v>0</v>
      </c>
      <c r="N43" s="2">
        <v>0</v>
      </c>
      <c r="O43" s="2">
        <v>6</v>
      </c>
      <c r="P43" s="2">
        <v>0</v>
      </c>
      <c r="Q43" s="2">
        <v>0</v>
      </c>
      <c r="R43" s="2">
        <v>12</v>
      </c>
    </row>
    <row r="44" spans="1:18" x14ac:dyDescent="0.25">
      <c r="A44" s="1" t="s">
        <v>2</v>
      </c>
      <c r="B44" s="1" t="s">
        <v>273</v>
      </c>
      <c r="C44" s="1" t="s">
        <v>271</v>
      </c>
      <c r="D44" s="2">
        <v>681237</v>
      </c>
      <c r="E44" s="4">
        <v>45429.660296041664</v>
      </c>
      <c r="F44" s="2">
        <f>L44+M44+N44+O44+P44+Q44+R44</f>
        <v>18</v>
      </c>
      <c r="G44" s="1" t="s">
        <v>120</v>
      </c>
      <c r="H44" s="1" t="s">
        <v>9</v>
      </c>
      <c r="I44" s="1" t="s">
        <v>23</v>
      </c>
      <c r="J44" s="1" t="s">
        <v>6</v>
      </c>
      <c r="K44" s="1" t="s">
        <v>6</v>
      </c>
      <c r="L44" s="2">
        <v>0</v>
      </c>
      <c r="M44" s="2">
        <v>0</v>
      </c>
      <c r="N44" s="2">
        <v>0</v>
      </c>
      <c r="O44" s="2">
        <v>6</v>
      </c>
      <c r="P44" s="2">
        <v>0</v>
      </c>
      <c r="Q44" s="2">
        <v>0</v>
      </c>
      <c r="R44" s="2">
        <v>12</v>
      </c>
    </row>
    <row r="45" spans="1:18" x14ac:dyDescent="0.25">
      <c r="A45" s="1" t="s">
        <v>2</v>
      </c>
      <c r="B45" s="1" t="s">
        <v>273</v>
      </c>
      <c r="C45" s="1" t="s">
        <v>271</v>
      </c>
      <c r="D45" s="2">
        <v>670625</v>
      </c>
      <c r="E45" s="4">
        <v>45424.451685370368</v>
      </c>
      <c r="F45" s="2">
        <f>L45+M45+N45+O45+P45+Q45+R45</f>
        <v>17.899999999999999</v>
      </c>
      <c r="G45" s="1" t="s">
        <v>217</v>
      </c>
      <c r="H45" s="1" t="s">
        <v>9</v>
      </c>
      <c r="I45" s="1" t="s">
        <v>20</v>
      </c>
      <c r="J45" s="1" t="s">
        <v>6</v>
      </c>
      <c r="K45" s="1" t="s">
        <v>6</v>
      </c>
      <c r="L45" s="2">
        <v>0</v>
      </c>
      <c r="M45" s="2">
        <v>0</v>
      </c>
      <c r="N45" s="2">
        <v>0</v>
      </c>
      <c r="O45" s="2">
        <v>6</v>
      </c>
      <c r="P45" s="2">
        <v>0.9</v>
      </c>
      <c r="Q45" s="2">
        <v>3</v>
      </c>
      <c r="R45" s="2">
        <v>8</v>
      </c>
    </row>
    <row r="46" spans="1:18" x14ac:dyDescent="0.25">
      <c r="A46" s="1" t="s">
        <v>2</v>
      </c>
      <c r="B46" s="1" t="s">
        <v>273</v>
      </c>
      <c r="C46" s="1" t="s">
        <v>271</v>
      </c>
      <c r="D46" s="2">
        <v>670400</v>
      </c>
      <c r="E46" s="4">
        <v>45423.436537800924</v>
      </c>
      <c r="F46" s="2">
        <f>L46+M46+N46+O46+P46+Q46+R46</f>
        <v>17.600000000000001</v>
      </c>
      <c r="G46" s="1" t="s">
        <v>229</v>
      </c>
      <c r="H46" s="1" t="s">
        <v>9</v>
      </c>
      <c r="I46" s="1" t="s">
        <v>23</v>
      </c>
      <c r="J46" s="1" t="s">
        <v>6</v>
      </c>
      <c r="K46" s="1" t="s">
        <v>6</v>
      </c>
      <c r="L46" s="2">
        <v>0</v>
      </c>
      <c r="M46" s="2">
        <v>0</v>
      </c>
      <c r="N46" s="2">
        <v>0</v>
      </c>
      <c r="O46" s="2">
        <v>6</v>
      </c>
      <c r="P46" s="2">
        <v>1.4</v>
      </c>
      <c r="Q46" s="2">
        <v>3</v>
      </c>
      <c r="R46" s="2">
        <v>7.2</v>
      </c>
    </row>
    <row r="47" spans="1:18" x14ac:dyDescent="0.25">
      <c r="A47" s="1" t="s">
        <v>2</v>
      </c>
      <c r="B47" s="1" t="s">
        <v>273</v>
      </c>
      <c r="C47" s="1" t="s">
        <v>271</v>
      </c>
      <c r="D47" s="2">
        <v>690290</v>
      </c>
      <c r="E47" s="4">
        <v>45430.441002638887</v>
      </c>
      <c r="F47" s="2">
        <f>L47+M47+N47+O47+P47+Q47+R47</f>
        <v>17.2</v>
      </c>
      <c r="G47" s="1" t="s">
        <v>103</v>
      </c>
      <c r="H47" s="1" t="s">
        <v>9</v>
      </c>
      <c r="I47" s="1" t="s">
        <v>42</v>
      </c>
      <c r="J47" s="1" t="s">
        <v>32</v>
      </c>
      <c r="K47" s="1" t="s">
        <v>6</v>
      </c>
      <c r="L47" s="2">
        <v>6</v>
      </c>
      <c r="M47" s="2">
        <v>4</v>
      </c>
      <c r="N47" s="2">
        <v>0</v>
      </c>
      <c r="O47" s="2">
        <v>6</v>
      </c>
      <c r="P47" s="2">
        <v>0.8</v>
      </c>
      <c r="Q47" s="2">
        <v>0</v>
      </c>
      <c r="R47" s="2">
        <v>0.4</v>
      </c>
    </row>
    <row r="48" spans="1:18" x14ac:dyDescent="0.25">
      <c r="A48" s="1" t="s">
        <v>2</v>
      </c>
      <c r="B48" s="1" t="s">
        <v>273</v>
      </c>
      <c r="C48" s="1" t="s">
        <v>271</v>
      </c>
      <c r="D48" s="2">
        <v>673564</v>
      </c>
      <c r="E48" s="4">
        <v>45428.836887291662</v>
      </c>
      <c r="F48" s="2">
        <f>L48+M48+N48+O48+P48+Q48+R48</f>
        <v>17.2</v>
      </c>
      <c r="G48" s="1" t="s">
        <v>132</v>
      </c>
      <c r="H48" s="1" t="s">
        <v>9</v>
      </c>
      <c r="I48" s="1" t="s">
        <v>20</v>
      </c>
      <c r="J48" s="1" t="s">
        <v>32</v>
      </c>
      <c r="K48" s="1" t="s">
        <v>6</v>
      </c>
      <c r="L48" s="2">
        <v>6</v>
      </c>
      <c r="M48" s="2">
        <v>4</v>
      </c>
      <c r="N48" s="2">
        <v>0</v>
      </c>
      <c r="O48" s="2">
        <v>6</v>
      </c>
      <c r="P48" s="2">
        <v>1</v>
      </c>
      <c r="Q48" s="2">
        <v>0</v>
      </c>
      <c r="R48" s="2">
        <v>0.2</v>
      </c>
    </row>
    <row r="49" spans="1:18" x14ac:dyDescent="0.25">
      <c r="A49" s="1" t="s">
        <v>2</v>
      </c>
      <c r="B49" s="1" t="s">
        <v>273</v>
      </c>
      <c r="C49" s="1" t="s">
        <v>271</v>
      </c>
      <c r="D49" s="2">
        <v>670821</v>
      </c>
      <c r="E49" s="4">
        <v>45425.349735393516</v>
      </c>
      <c r="F49" s="2">
        <f>L49+M49+N49+O49+P49+Q49+R49</f>
        <v>16.7</v>
      </c>
      <c r="G49" s="1" t="s">
        <v>213</v>
      </c>
      <c r="H49" s="1" t="s">
        <v>9</v>
      </c>
      <c r="I49" s="1" t="s">
        <v>45</v>
      </c>
      <c r="J49" s="1" t="s">
        <v>6</v>
      </c>
      <c r="K49" s="1" t="s">
        <v>6</v>
      </c>
      <c r="L49" s="2">
        <v>0</v>
      </c>
      <c r="M49" s="2">
        <v>0</v>
      </c>
      <c r="N49" s="2">
        <v>0</v>
      </c>
      <c r="O49" s="2">
        <v>6</v>
      </c>
      <c r="P49" s="2">
        <v>0.5</v>
      </c>
      <c r="Q49" s="2">
        <v>3</v>
      </c>
      <c r="R49" s="2">
        <v>7.2</v>
      </c>
    </row>
    <row r="50" spans="1:18" x14ac:dyDescent="0.25">
      <c r="A50" s="1" t="s">
        <v>2</v>
      </c>
      <c r="B50" s="1" t="s">
        <v>273</v>
      </c>
      <c r="C50" s="1" t="s">
        <v>271</v>
      </c>
      <c r="D50" s="2">
        <v>672534</v>
      </c>
      <c r="E50" s="4">
        <v>45427.563377488426</v>
      </c>
      <c r="F50" s="2">
        <f>L50+M50+N50+O50+P50+Q50+R50</f>
        <v>16.5</v>
      </c>
      <c r="G50" s="1" t="s">
        <v>163</v>
      </c>
      <c r="H50" s="1" t="s">
        <v>9</v>
      </c>
      <c r="I50" s="1" t="s">
        <v>25</v>
      </c>
      <c r="J50" s="1" t="s">
        <v>6</v>
      </c>
      <c r="K50" s="1" t="s">
        <v>6</v>
      </c>
      <c r="L50" s="2">
        <v>0</v>
      </c>
      <c r="M50" s="2">
        <v>0</v>
      </c>
      <c r="N50" s="2">
        <v>0</v>
      </c>
      <c r="O50" s="2">
        <v>6</v>
      </c>
      <c r="P50" s="2">
        <v>1.5</v>
      </c>
      <c r="Q50" s="2">
        <v>0</v>
      </c>
      <c r="R50" s="2">
        <v>9</v>
      </c>
    </row>
    <row r="51" spans="1:18" x14ac:dyDescent="0.25">
      <c r="A51" s="1" t="s">
        <v>2</v>
      </c>
      <c r="B51" s="1" t="s">
        <v>273</v>
      </c>
      <c r="C51" s="1" t="s">
        <v>271</v>
      </c>
      <c r="D51" s="2">
        <v>673127</v>
      </c>
      <c r="E51" s="4">
        <v>45428.470186215272</v>
      </c>
      <c r="F51" s="2">
        <f>L51+M51+N51+O51+P51+Q51+R51</f>
        <v>16.5</v>
      </c>
      <c r="G51" s="1" t="s">
        <v>149</v>
      </c>
      <c r="H51" s="1" t="s">
        <v>9</v>
      </c>
      <c r="I51" s="1" t="s">
        <v>23</v>
      </c>
      <c r="J51" s="1" t="s">
        <v>6</v>
      </c>
      <c r="K51" s="1" t="s">
        <v>6</v>
      </c>
      <c r="L51" s="2">
        <v>0</v>
      </c>
      <c r="M51" s="2">
        <v>0</v>
      </c>
      <c r="N51" s="2">
        <v>0</v>
      </c>
      <c r="O51" s="2">
        <v>6</v>
      </c>
      <c r="P51" s="2">
        <v>1.5</v>
      </c>
      <c r="Q51" s="2">
        <v>3</v>
      </c>
      <c r="R51" s="2">
        <v>6</v>
      </c>
    </row>
    <row r="52" spans="1:18" x14ac:dyDescent="0.25">
      <c r="A52" s="1" t="s">
        <v>2</v>
      </c>
      <c r="B52" s="1" t="s">
        <v>273</v>
      </c>
      <c r="C52" s="1" t="s">
        <v>271</v>
      </c>
      <c r="D52" s="2">
        <v>672096</v>
      </c>
      <c r="E52" s="4">
        <v>45426.87055028935</v>
      </c>
      <c r="F52" s="2">
        <f>L52+M52+N52+O52+P52+Q52+R52</f>
        <v>16.2</v>
      </c>
      <c r="G52" s="1" t="s">
        <v>178</v>
      </c>
      <c r="H52" s="1" t="s">
        <v>9</v>
      </c>
      <c r="I52" s="1" t="s">
        <v>12</v>
      </c>
      <c r="J52" s="1" t="s">
        <v>32</v>
      </c>
      <c r="K52" s="1" t="s">
        <v>6</v>
      </c>
      <c r="L52" s="2">
        <v>6</v>
      </c>
      <c r="M52" s="2">
        <v>0</v>
      </c>
      <c r="N52" s="2">
        <v>0</v>
      </c>
      <c r="O52" s="2">
        <v>6</v>
      </c>
      <c r="P52" s="2">
        <v>0</v>
      </c>
      <c r="Q52" s="2">
        <v>0</v>
      </c>
      <c r="R52" s="2">
        <v>4.2</v>
      </c>
    </row>
    <row r="53" spans="1:18" x14ac:dyDescent="0.25">
      <c r="A53" s="1" t="s">
        <v>2</v>
      </c>
      <c r="B53" s="1" t="s">
        <v>273</v>
      </c>
      <c r="C53" s="1" t="s">
        <v>271</v>
      </c>
      <c r="D53" s="2">
        <v>669863</v>
      </c>
      <c r="E53" s="4">
        <v>45422.460358275464</v>
      </c>
      <c r="F53" s="2">
        <f>L53+M53+N53+O53+P53+Q53+R53</f>
        <v>16.2</v>
      </c>
      <c r="G53" s="1" t="s">
        <v>242</v>
      </c>
      <c r="H53" s="1" t="s">
        <v>9</v>
      </c>
      <c r="I53" s="1" t="s">
        <v>42</v>
      </c>
      <c r="J53" s="1" t="s">
        <v>32</v>
      </c>
      <c r="K53" s="1" t="s">
        <v>6</v>
      </c>
      <c r="L53" s="2">
        <v>6</v>
      </c>
      <c r="M53" s="2">
        <v>4</v>
      </c>
      <c r="N53" s="2">
        <v>0</v>
      </c>
      <c r="O53" s="2">
        <v>6</v>
      </c>
      <c r="P53" s="2">
        <v>0</v>
      </c>
      <c r="Q53" s="2">
        <v>0</v>
      </c>
      <c r="R53" s="2">
        <v>0.2</v>
      </c>
    </row>
    <row r="54" spans="1:18" x14ac:dyDescent="0.25">
      <c r="A54" s="1" t="s">
        <v>2</v>
      </c>
      <c r="B54" s="1" t="s">
        <v>273</v>
      </c>
      <c r="C54" s="1" t="s">
        <v>271</v>
      </c>
      <c r="D54" s="2">
        <v>681929</v>
      </c>
      <c r="E54" s="4">
        <v>45429.689384872683</v>
      </c>
      <c r="F54" s="2">
        <f>L54+M54+N54+O54+P54+Q54+R54</f>
        <v>16.2</v>
      </c>
      <c r="G54" s="1" t="s">
        <v>116</v>
      </c>
      <c r="H54" s="1" t="s">
        <v>9</v>
      </c>
      <c r="I54" s="1" t="s">
        <v>12</v>
      </c>
      <c r="J54" s="1" t="s">
        <v>6</v>
      </c>
      <c r="K54" s="1" t="s">
        <v>6</v>
      </c>
      <c r="L54" s="2">
        <v>0</v>
      </c>
      <c r="M54" s="2">
        <v>0</v>
      </c>
      <c r="N54" s="2">
        <v>0</v>
      </c>
      <c r="O54" s="2">
        <v>6</v>
      </c>
      <c r="P54" s="2">
        <v>0.8</v>
      </c>
      <c r="Q54" s="2">
        <v>0</v>
      </c>
      <c r="R54" s="2">
        <v>9.4</v>
      </c>
    </row>
    <row r="55" spans="1:18" x14ac:dyDescent="0.25">
      <c r="A55" s="1" t="s">
        <v>2</v>
      </c>
      <c r="B55" s="1" t="s">
        <v>273</v>
      </c>
      <c r="C55" s="1" t="s">
        <v>271</v>
      </c>
      <c r="D55" s="2">
        <v>695239</v>
      </c>
      <c r="E55" s="4">
        <v>45430.853979733794</v>
      </c>
      <c r="F55" s="2">
        <f>L55+M55+N55+O55+P55+Q55+R55</f>
        <v>16.100000000000001</v>
      </c>
      <c r="G55" s="1" t="s">
        <v>86</v>
      </c>
      <c r="H55" s="1" t="s">
        <v>9</v>
      </c>
      <c r="I55" s="1" t="s">
        <v>17</v>
      </c>
      <c r="J55" s="1" t="s">
        <v>6</v>
      </c>
      <c r="K55" s="1" t="s">
        <v>6</v>
      </c>
      <c r="L55" s="2">
        <v>0</v>
      </c>
      <c r="M55" s="2">
        <v>0</v>
      </c>
      <c r="N55" s="2">
        <v>0</v>
      </c>
      <c r="O55" s="2">
        <v>6</v>
      </c>
      <c r="P55" s="2">
        <v>1.5</v>
      </c>
      <c r="Q55" s="2">
        <v>3</v>
      </c>
      <c r="R55" s="2">
        <v>5.6</v>
      </c>
    </row>
    <row r="56" spans="1:18" x14ac:dyDescent="0.25">
      <c r="A56" s="1" t="s">
        <v>2</v>
      </c>
      <c r="B56" s="1" t="s">
        <v>273</v>
      </c>
      <c r="C56" s="1" t="s">
        <v>271</v>
      </c>
      <c r="D56" s="2">
        <v>672868</v>
      </c>
      <c r="E56" s="4">
        <v>45427.814910381945</v>
      </c>
      <c r="F56" s="2">
        <f>L56+M56+N56+O56+P56+Q56+R56</f>
        <v>15.3</v>
      </c>
      <c r="G56" s="1" t="s">
        <v>155</v>
      </c>
      <c r="H56" s="1" t="s">
        <v>9</v>
      </c>
      <c r="I56" s="1" t="s">
        <v>45</v>
      </c>
      <c r="J56" s="1" t="s">
        <v>6</v>
      </c>
      <c r="K56" s="1" t="s">
        <v>6</v>
      </c>
      <c r="L56" s="2">
        <v>0</v>
      </c>
      <c r="M56" s="2">
        <v>0</v>
      </c>
      <c r="N56" s="2">
        <v>0</v>
      </c>
      <c r="O56" s="2">
        <v>6</v>
      </c>
      <c r="P56" s="2">
        <v>1.5</v>
      </c>
      <c r="Q56" s="2">
        <v>3</v>
      </c>
      <c r="R56" s="2">
        <v>4.8</v>
      </c>
    </row>
    <row r="57" spans="1:18" x14ac:dyDescent="0.25">
      <c r="A57" s="1" t="s">
        <v>2</v>
      </c>
      <c r="B57" s="1" t="s">
        <v>273</v>
      </c>
      <c r="C57" s="1" t="s">
        <v>271</v>
      </c>
      <c r="D57" s="2">
        <v>671840</v>
      </c>
      <c r="E57" s="4">
        <v>45426.64183763889</v>
      </c>
      <c r="F57" s="2">
        <f>L57+M57+N57+O57+P57+Q57+R57</f>
        <v>15.3</v>
      </c>
      <c r="G57" s="1" t="s">
        <v>191</v>
      </c>
      <c r="H57" s="1" t="s">
        <v>9</v>
      </c>
      <c r="I57" s="1" t="s">
        <v>83</v>
      </c>
      <c r="J57" s="1" t="s">
        <v>6</v>
      </c>
      <c r="K57" s="1" t="s">
        <v>6</v>
      </c>
      <c r="L57" s="2">
        <v>0</v>
      </c>
      <c r="M57" s="2">
        <v>0</v>
      </c>
      <c r="N57" s="2">
        <v>0</v>
      </c>
      <c r="O57" s="2">
        <v>6</v>
      </c>
      <c r="P57" s="2">
        <v>1.5</v>
      </c>
      <c r="Q57" s="2">
        <v>3</v>
      </c>
      <c r="R57" s="2">
        <v>4.8</v>
      </c>
    </row>
    <row r="58" spans="1:18" x14ac:dyDescent="0.25">
      <c r="A58" s="1" t="s">
        <v>2</v>
      </c>
      <c r="B58" s="1" t="s">
        <v>273</v>
      </c>
      <c r="C58" s="1" t="s">
        <v>271</v>
      </c>
      <c r="D58" s="2">
        <v>698693</v>
      </c>
      <c r="E58" s="4">
        <v>45431.568865173613</v>
      </c>
      <c r="F58" s="2">
        <f>L58+M58+N58+O58+P58+Q58+R58</f>
        <v>15.1</v>
      </c>
      <c r="G58" s="1" t="s">
        <v>64</v>
      </c>
      <c r="H58" s="1" t="s">
        <v>9</v>
      </c>
      <c r="I58" s="1" t="s">
        <v>34</v>
      </c>
      <c r="J58" s="1" t="s">
        <v>6</v>
      </c>
      <c r="K58" s="1" t="s">
        <v>6</v>
      </c>
      <c r="L58" s="2">
        <v>0</v>
      </c>
      <c r="M58" s="2">
        <v>0</v>
      </c>
      <c r="N58" s="2">
        <v>0</v>
      </c>
      <c r="O58" s="2">
        <v>6</v>
      </c>
      <c r="P58" s="2">
        <v>1.5</v>
      </c>
      <c r="Q58" s="2">
        <v>0</v>
      </c>
      <c r="R58" s="2">
        <v>7.6</v>
      </c>
    </row>
    <row r="59" spans="1:18" x14ac:dyDescent="0.25">
      <c r="A59" s="1" t="s">
        <v>2</v>
      </c>
      <c r="B59" s="1" t="s">
        <v>273</v>
      </c>
      <c r="C59" s="1" t="s">
        <v>271</v>
      </c>
      <c r="D59" s="2">
        <v>700960</v>
      </c>
      <c r="E59" s="4">
        <v>45431.815274687498</v>
      </c>
      <c r="F59" s="2">
        <f>L59+M59+N59+O59+P59+Q59+R59</f>
        <v>14.9</v>
      </c>
      <c r="G59" s="1" t="s">
        <v>51</v>
      </c>
      <c r="H59" s="1" t="s">
        <v>9</v>
      </c>
      <c r="I59" s="1" t="s">
        <v>15</v>
      </c>
      <c r="J59" s="1" t="s">
        <v>6</v>
      </c>
      <c r="K59" s="1" t="s">
        <v>6</v>
      </c>
      <c r="L59" s="2">
        <v>0</v>
      </c>
      <c r="M59" s="2">
        <v>0</v>
      </c>
      <c r="N59" s="2">
        <v>0</v>
      </c>
      <c r="O59" s="2">
        <v>6</v>
      </c>
      <c r="P59" s="2">
        <v>1.5</v>
      </c>
      <c r="Q59" s="2">
        <v>0</v>
      </c>
      <c r="R59" s="2">
        <v>7.4</v>
      </c>
    </row>
    <row r="60" spans="1:18" x14ac:dyDescent="0.25">
      <c r="A60" s="1" t="s">
        <v>2</v>
      </c>
      <c r="B60" s="1" t="s">
        <v>273</v>
      </c>
      <c r="C60" s="1" t="s">
        <v>271</v>
      </c>
      <c r="D60" s="2">
        <v>694649</v>
      </c>
      <c r="E60" s="4">
        <v>45430.786661562495</v>
      </c>
      <c r="F60" s="2">
        <f>L60+M60+N60+O60+P60+Q60+R60</f>
        <v>14.8</v>
      </c>
      <c r="G60" s="1" t="s">
        <v>90</v>
      </c>
      <c r="H60" s="1" t="s">
        <v>9</v>
      </c>
      <c r="I60" s="1" t="s">
        <v>49</v>
      </c>
      <c r="J60" s="1" t="s">
        <v>6</v>
      </c>
      <c r="K60" s="1" t="s">
        <v>6</v>
      </c>
      <c r="L60" s="2">
        <v>0</v>
      </c>
      <c r="M60" s="2">
        <v>0</v>
      </c>
      <c r="N60" s="2">
        <v>0</v>
      </c>
      <c r="O60" s="2">
        <v>6</v>
      </c>
      <c r="P60" s="2">
        <v>0</v>
      </c>
      <c r="Q60" s="2">
        <v>0</v>
      </c>
      <c r="R60" s="2">
        <v>8.8000000000000007</v>
      </c>
    </row>
    <row r="61" spans="1:18" x14ac:dyDescent="0.25">
      <c r="A61" s="1" t="s">
        <v>2</v>
      </c>
      <c r="B61" s="1" t="s">
        <v>273</v>
      </c>
      <c r="C61" s="1" t="s">
        <v>271</v>
      </c>
      <c r="D61" s="2">
        <v>670124</v>
      </c>
      <c r="E61" s="4">
        <v>45422.669558263886</v>
      </c>
      <c r="F61" s="2">
        <f>L61+M61+N61+O61+P61+Q61+R61</f>
        <v>14.7</v>
      </c>
      <c r="G61" s="1" t="s">
        <v>238</v>
      </c>
      <c r="H61" s="1" t="s">
        <v>9</v>
      </c>
      <c r="I61" s="1" t="s">
        <v>5</v>
      </c>
      <c r="J61" s="1" t="s">
        <v>6</v>
      </c>
      <c r="K61" s="1" t="s">
        <v>6</v>
      </c>
      <c r="L61" s="2">
        <v>0</v>
      </c>
      <c r="M61" s="2">
        <v>0</v>
      </c>
      <c r="N61" s="2">
        <v>0</v>
      </c>
      <c r="O61" s="2">
        <v>6</v>
      </c>
      <c r="P61" s="2">
        <v>1.5</v>
      </c>
      <c r="Q61" s="2">
        <v>0</v>
      </c>
      <c r="R61" s="2">
        <v>7.2</v>
      </c>
    </row>
    <row r="62" spans="1:18" x14ac:dyDescent="0.25">
      <c r="A62" s="1" t="s">
        <v>2</v>
      </c>
      <c r="B62" s="1" t="s">
        <v>273</v>
      </c>
      <c r="C62" s="1" t="s">
        <v>271</v>
      </c>
      <c r="D62" s="2">
        <v>684834</v>
      </c>
      <c r="E62" s="4">
        <v>45429.810038923606</v>
      </c>
      <c r="F62" s="2">
        <f>L62+M62+N62+O62+P62+Q62+R62</f>
        <v>14.399999999999999</v>
      </c>
      <c r="G62" s="1" t="s">
        <v>110</v>
      </c>
      <c r="H62" s="1" t="s">
        <v>9</v>
      </c>
      <c r="I62" s="1" t="s">
        <v>25</v>
      </c>
      <c r="J62" s="1" t="s">
        <v>6</v>
      </c>
      <c r="K62" s="1" t="s">
        <v>6</v>
      </c>
      <c r="L62" s="2">
        <v>0</v>
      </c>
      <c r="M62" s="2">
        <v>0</v>
      </c>
      <c r="N62" s="2">
        <v>0</v>
      </c>
      <c r="O62" s="2">
        <v>6</v>
      </c>
      <c r="P62" s="2">
        <v>0.6</v>
      </c>
      <c r="Q62" s="2">
        <v>3</v>
      </c>
      <c r="R62" s="2">
        <v>4.8</v>
      </c>
    </row>
    <row r="63" spans="1:18" x14ac:dyDescent="0.25">
      <c r="A63" s="1" t="s">
        <v>2</v>
      </c>
      <c r="B63" s="1" t="s">
        <v>273</v>
      </c>
      <c r="C63" s="1" t="s">
        <v>271</v>
      </c>
      <c r="D63" s="2">
        <v>701727</v>
      </c>
      <c r="E63" s="4">
        <v>45431.880901817131</v>
      </c>
      <c r="F63" s="2">
        <f>L63+M63+N63+O63+P63+Q63+R63</f>
        <v>14.3</v>
      </c>
      <c r="G63" s="1" t="s">
        <v>43</v>
      </c>
      <c r="H63" s="1" t="s">
        <v>9</v>
      </c>
      <c r="I63" s="1" t="s">
        <v>44</v>
      </c>
      <c r="J63" s="1" t="s">
        <v>6</v>
      </c>
      <c r="K63" s="1" t="s">
        <v>6</v>
      </c>
      <c r="L63" s="2">
        <v>0</v>
      </c>
      <c r="M63" s="2">
        <v>0</v>
      </c>
      <c r="N63" s="2">
        <v>0</v>
      </c>
      <c r="O63" s="2">
        <v>6</v>
      </c>
      <c r="P63" s="2">
        <v>1.5</v>
      </c>
      <c r="Q63" s="2">
        <v>0</v>
      </c>
      <c r="R63" s="2">
        <v>6.8</v>
      </c>
    </row>
    <row r="64" spans="1:18" x14ac:dyDescent="0.25">
      <c r="A64" s="1" t="s">
        <v>2</v>
      </c>
      <c r="B64" s="1" t="s">
        <v>273</v>
      </c>
      <c r="C64" s="1" t="s">
        <v>271</v>
      </c>
      <c r="D64" s="2">
        <v>676725</v>
      </c>
      <c r="E64" s="4">
        <v>45429.490098680551</v>
      </c>
      <c r="F64" s="2">
        <f>L64+M64+N64+O64+P64+Q64+R64</f>
        <v>13.7</v>
      </c>
      <c r="G64" s="1" t="s">
        <v>125</v>
      </c>
      <c r="H64" s="1" t="s">
        <v>9</v>
      </c>
      <c r="I64" s="1" t="s">
        <v>7</v>
      </c>
      <c r="J64" s="1" t="s">
        <v>6</v>
      </c>
      <c r="K64" s="1" t="s">
        <v>6</v>
      </c>
      <c r="L64" s="2">
        <v>0</v>
      </c>
      <c r="M64" s="2">
        <v>0</v>
      </c>
      <c r="N64" s="2">
        <v>0</v>
      </c>
      <c r="O64" s="2">
        <v>6</v>
      </c>
      <c r="P64" s="2">
        <v>1.5</v>
      </c>
      <c r="Q64" s="2">
        <v>0</v>
      </c>
      <c r="R64" s="2">
        <v>6.2</v>
      </c>
    </row>
    <row r="65" spans="1:18" x14ac:dyDescent="0.25">
      <c r="A65" s="1" t="s">
        <v>2</v>
      </c>
      <c r="B65" s="1" t="s">
        <v>273</v>
      </c>
      <c r="C65" s="1" t="s">
        <v>271</v>
      </c>
      <c r="D65" s="2">
        <v>673461</v>
      </c>
      <c r="E65" s="4">
        <v>45428.720887476848</v>
      </c>
      <c r="F65" s="2">
        <f>L65+M65+N65+O65+P65+Q65+R65</f>
        <v>13.7</v>
      </c>
      <c r="G65" s="1" t="s">
        <v>136</v>
      </c>
      <c r="H65" s="1" t="s">
        <v>9</v>
      </c>
      <c r="I65" s="1" t="s">
        <v>61</v>
      </c>
      <c r="J65" s="1" t="s">
        <v>6</v>
      </c>
      <c r="K65" s="1" t="s">
        <v>6</v>
      </c>
      <c r="L65" s="2">
        <v>0</v>
      </c>
      <c r="M65" s="2">
        <v>0</v>
      </c>
      <c r="N65" s="2">
        <v>0</v>
      </c>
      <c r="O65" s="2">
        <v>6</v>
      </c>
      <c r="P65" s="2">
        <v>1.5</v>
      </c>
      <c r="Q65" s="2">
        <v>3</v>
      </c>
      <c r="R65" s="2">
        <v>3.2</v>
      </c>
    </row>
    <row r="66" spans="1:18" x14ac:dyDescent="0.25">
      <c r="A66" s="1" t="s">
        <v>2</v>
      </c>
      <c r="B66" s="1" t="s">
        <v>273</v>
      </c>
      <c r="C66" s="1" t="s">
        <v>271</v>
      </c>
      <c r="D66" s="2">
        <v>701878</v>
      </c>
      <c r="E66" s="4">
        <v>45431.892087835644</v>
      </c>
      <c r="F66" s="2">
        <f>L66+M66+N66+O66+P66+Q66+R66</f>
        <v>13.7</v>
      </c>
      <c r="G66" s="1" t="s">
        <v>37</v>
      </c>
      <c r="H66" s="1" t="s">
        <v>9</v>
      </c>
      <c r="I66" s="1" t="s">
        <v>5</v>
      </c>
      <c r="J66" s="1" t="s">
        <v>6</v>
      </c>
      <c r="K66" s="1" t="s">
        <v>6</v>
      </c>
      <c r="L66" s="2">
        <v>0</v>
      </c>
      <c r="M66" s="2">
        <v>0</v>
      </c>
      <c r="N66" s="2">
        <v>0</v>
      </c>
      <c r="O66" s="2">
        <v>6</v>
      </c>
      <c r="P66" s="2">
        <v>1.5</v>
      </c>
      <c r="Q66" s="2">
        <v>3</v>
      </c>
      <c r="R66" s="2">
        <v>3.2</v>
      </c>
    </row>
    <row r="67" spans="1:18" x14ac:dyDescent="0.25">
      <c r="A67" s="1" t="s">
        <v>2</v>
      </c>
      <c r="B67" s="1" t="s">
        <v>273</v>
      </c>
      <c r="C67" s="1" t="s">
        <v>271</v>
      </c>
      <c r="D67" s="2">
        <v>702718</v>
      </c>
      <c r="E67" s="4">
        <v>45431.987514155087</v>
      </c>
      <c r="F67" s="2">
        <f>L67+M67+N67+O67+P67+Q67+R67</f>
        <v>13.3</v>
      </c>
      <c r="G67" s="1" t="s">
        <v>11</v>
      </c>
      <c r="H67" s="1" t="s">
        <v>9</v>
      </c>
      <c r="I67" s="1" t="s">
        <v>12</v>
      </c>
      <c r="J67" s="1" t="s">
        <v>6</v>
      </c>
      <c r="K67" s="1" t="s">
        <v>6</v>
      </c>
      <c r="L67" s="2">
        <v>0</v>
      </c>
      <c r="M67" s="2">
        <v>0</v>
      </c>
      <c r="N67" s="2">
        <v>0</v>
      </c>
      <c r="O67" s="2">
        <v>6</v>
      </c>
      <c r="P67" s="2">
        <v>1.5</v>
      </c>
      <c r="Q67" s="2">
        <v>3</v>
      </c>
      <c r="R67" s="2">
        <v>2.8</v>
      </c>
    </row>
    <row r="68" spans="1:18" x14ac:dyDescent="0.25">
      <c r="A68" s="1" t="s">
        <v>2</v>
      </c>
      <c r="B68" s="1" t="s">
        <v>273</v>
      </c>
      <c r="C68" s="1" t="s">
        <v>271</v>
      </c>
      <c r="D68" s="2">
        <v>671249</v>
      </c>
      <c r="E68" s="4">
        <v>45425.691375648144</v>
      </c>
      <c r="F68" s="2">
        <f>L68+M68+N68+O68+P68+Q68+R68</f>
        <v>13</v>
      </c>
      <c r="G68" s="1" t="s">
        <v>203</v>
      </c>
      <c r="H68" s="1" t="s">
        <v>9</v>
      </c>
      <c r="I68" s="1" t="s">
        <v>29</v>
      </c>
      <c r="J68" s="1" t="s">
        <v>6</v>
      </c>
      <c r="K68" s="1" t="s">
        <v>6</v>
      </c>
      <c r="L68" s="2">
        <v>0</v>
      </c>
      <c r="M68" s="2">
        <v>0</v>
      </c>
      <c r="N68" s="2">
        <v>0</v>
      </c>
      <c r="O68" s="2">
        <v>6</v>
      </c>
      <c r="P68" s="2">
        <v>1</v>
      </c>
      <c r="Q68" s="2">
        <v>0</v>
      </c>
      <c r="R68" s="2">
        <v>6</v>
      </c>
    </row>
    <row r="69" spans="1:18" x14ac:dyDescent="0.25">
      <c r="A69" s="1" t="s">
        <v>2</v>
      </c>
      <c r="B69" s="1" t="s">
        <v>273</v>
      </c>
      <c r="C69" s="1" t="s">
        <v>271</v>
      </c>
      <c r="D69" s="2">
        <v>673256</v>
      </c>
      <c r="E69" s="4">
        <v>45428.588806574073</v>
      </c>
      <c r="F69" s="2">
        <f>L69+M69+N69+O69+P69+Q69+R69</f>
        <v>12.9</v>
      </c>
      <c r="G69" s="1" t="s">
        <v>143</v>
      </c>
      <c r="H69" s="1" t="s">
        <v>9</v>
      </c>
      <c r="I69" s="1" t="s">
        <v>31</v>
      </c>
      <c r="J69" s="1" t="s">
        <v>6</v>
      </c>
      <c r="K69" s="1" t="s">
        <v>6</v>
      </c>
      <c r="L69" s="2">
        <v>0</v>
      </c>
      <c r="M69" s="2">
        <v>0</v>
      </c>
      <c r="N69" s="2">
        <v>0</v>
      </c>
      <c r="O69" s="2">
        <v>6</v>
      </c>
      <c r="P69" s="2">
        <v>1.5</v>
      </c>
      <c r="Q69" s="2">
        <v>3</v>
      </c>
      <c r="R69" s="2">
        <v>2.4</v>
      </c>
    </row>
    <row r="70" spans="1:18" x14ac:dyDescent="0.25">
      <c r="A70" s="1" t="s">
        <v>2</v>
      </c>
      <c r="B70" s="1" t="s">
        <v>273</v>
      </c>
      <c r="C70" s="1" t="s">
        <v>271</v>
      </c>
      <c r="D70" s="2">
        <v>670737</v>
      </c>
      <c r="E70" s="4">
        <v>45424.974182962964</v>
      </c>
      <c r="F70" s="2">
        <f>L70+M70+N70+O70+P70+Q70+R70</f>
        <v>12.5</v>
      </c>
      <c r="G70" s="1" t="s">
        <v>214</v>
      </c>
      <c r="H70" s="1" t="s">
        <v>9</v>
      </c>
      <c r="I70" s="1" t="s">
        <v>53</v>
      </c>
      <c r="J70" s="1" t="s">
        <v>6</v>
      </c>
      <c r="K70" s="1" t="s">
        <v>6</v>
      </c>
      <c r="L70" s="2">
        <v>0</v>
      </c>
      <c r="M70" s="2">
        <v>0</v>
      </c>
      <c r="N70" s="2">
        <v>0</v>
      </c>
      <c r="O70" s="2">
        <v>6</v>
      </c>
      <c r="P70" s="2">
        <v>1.5</v>
      </c>
      <c r="Q70" s="2">
        <v>3</v>
      </c>
      <c r="R70" s="2">
        <v>2</v>
      </c>
    </row>
    <row r="71" spans="1:18" x14ac:dyDescent="0.25">
      <c r="A71" s="1" t="s">
        <v>2</v>
      </c>
      <c r="B71" s="1" t="s">
        <v>273</v>
      </c>
      <c r="C71" s="1" t="s">
        <v>271</v>
      </c>
      <c r="D71" s="2">
        <v>668932</v>
      </c>
      <c r="E71" s="4">
        <v>45421.438929826385</v>
      </c>
      <c r="F71" s="2">
        <f>L71+M71+N71+O71+P71+Q71+R71</f>
        <v>12.200000000000001</v>
      </c>
      <c r="G71" s="1" t="s">
        <v>258</v>
      </c>
      <c r="H71" s="1" t="s">
        <v>9</v>
      </c>
      <c r="I71" s="1" t="s">
        <v>31</v>
      </c>
      <c r="J71" s="1" t="s">
        <v>6</v>
      </c>
      <c r="K71" s="1" t="s">
        <v>6</v>
      </c>
      <c r="L71" s="2">
        <v>0</v>
      </c>
      <c r="M71" s="2">
        <v>0</v>
      </c>
      <c r="N71" s="2">
        <v>0</v>
      </c>
      <c r="O71" s="2">
        <v>6</v>
      </c>
      <c r="P71" s="2">
        <v>0.8</v>
      </c>
      <c r="Q71" s="2">
        <v>3</v>
      </c>
      <c r="R71" s="2">
        <v>2.4</v>
      </c>
    </row>
    <row r="72" spans="1:18" x14ac:dyDescent="0.25">
      <c r="A72" s="1" t="s">
        <v>2</v>
      </c>
      <c r="B72" s="1" t="s">
        <v>273</v>
      </c>
      <c r="C72" s="1" t="s">
        <v>271</v>
      </c>
      <c r="D72" s="2">
        <v>671565</v>
      </c>
      <c r="E72" s="4">
        <v>45426.42603185185</v>
      </c>
      <c r="F72" s="2">
        <f>L72+M72+N72+O72+P72+Q72+R72</f>
        <v>12.1</v>
      </c>
      <c r="G72" s="1" t="s">
        <v>197</v>
      </c>
      <c r="H72" s="1" t="s">
        <v>9</v>
      </c>
      <c r="I72" s="1" t="s">
        <v>15</v>
      </c>
      <c r="J72" s="1" t="s">
        <v>6</v>
      </c>
      <c r="K72" s="1" t="s">
        <v>6</v>
      </c>
      <c r="L72" s="2">
        <v>0</v>
      </c>
      <c r="M72" s="2">
        <v>0</v>
      </c>
      <c r="N72" s="2">
        <v>0</v>
      </c>
      <c r="O72" s="2">
        <v>6</v>
      </c>
      <c r="P72" s="2">
        <v>1.5</v>
      </c>
      <c r="Q72" s="2">
        <v>3</v>
      </c>
      <c r="R72" s="2">
        <v>1.6</v>
      </c>
    </row>
    <row r="73" spans="1:18" x14ac:dyDescent="0.25">
      <c r="A73" s="1" t="s">
        <v>2</v>
      </c>
      <c r="B73" s="1" t="s">
        <v>273</v>
      </c>
      <c r="C73" s="1" t="s">
        <v>271</v>
      </c>
      <c r="D73" s="2">
        <v>671111</v>
      </c>
      <c r="E73" s="4">
        <v>45425.588040787035</v>
      </c>
      <c r="F73" s="2">
        <f>L73+M73+N73+O73+P73+Q73+R73</f>
        <v>11.9</v>
      </c>
      <c r="G73" s="1" t="s">
        <v>207</v>
      </c>
      <c r="H73" s="1" t="s">
        <v>9</v>
      </c>
      <c r="I73" s="1" t="s">
        <v>61</v>
      </c>
      <c r="J73" s="1" t="s">
        <v>6</v>
      </c>
      <c r="K73" s="1" t="s">
        <v>6</v>
      </c>
      <c r="L73" s="2">
        <v>0</v>
      </c>
      <c r="M73" s="2">
        <v>0</v>
      </c>
      <c r="N73" s="2">
        <v>0</v>
      </c>
      <c r="O73" s="2">
        <v>6</v>
      </c>
      <c r="P73" s="2">
        <v>1.5</v>
      </c>
      <c r="Q73" s="2">
        <v>3</v>
      </c>
      <c r="R73" s="2">
        <v>1.4</v>
      </c>
    </row>
    <row r="74" spans="1:18" x14ac:dyDescent="0.25">
      <c r="A74" s="1" t="s">
        <v>2</v>
      </c>
      <c r="B74" s="1" t="s">
        <v>273</v>
      </c>
      <c r="C74" s="1" t="s">
        <v>271</v>
      </c>
      <c r="D74" s="2">
        <v>696345</v>
      </c>
      <c r="E74" s="4">
        <v>45430.996943182865</v>
      </c>
      <c r="F74" s="2">
        <f>L74+M74+N74+O74+P74+Q74+R74</f>
        <v>11.7</v>
      </c>
      <c r="G74" s="1" t="s">
        <v>78</v>
      </c>
      <c r="H74" s="1" t="s">
        <v>9</v>
      </c>
      <c r="I74" s="1" t="s">
        <v>42</v>
      </c>
      <c r="J74" s="1" t="s">
        <v>6</v>
      </c>
      <c r="K74" s="1" t="s">
        <v>6</v>
      </c>
      <c r="L74" s="2">
        <v>0</v>
      </c>
      <c r="M74" s="2">
        <v>0</v>
      </c>
      <c r="N74" s="2">
        <v>0</v>
      </c>
      <c r="O74" s="2">
        <v>6</v>
      </c>
      <c r="P74" s="2">
        <v>1.5</v>
      </c>
      <c r="Q74" s="2">
        <v>3</v>
      </c>
      <c r="R74" s="2">
        <v>1.2</v>
      </c>
    </row>
    <row r="75" spans="1:18" x14ac:dyDescent="0.25">
      <c r="A75" s="1" t="s">
        <v>2</v>
      </c>
      <c r="B75" s="1" t="s">
        <v>273</v>
      </c>
      <c r="C75" s="1" t="s">
        <v>271</v>
      </c>
      <c r="D75" s="2">
        <v>682152</v>
      </c>
      <c r="E75" s="4">
        <v>45429.701509895829</v>
      </c>
      <c r="F75" s="2">
        <f>L75+M75+N75+O75+P75+Q75+R75</f>
        <v>11.6</v>
      </c>
      <c r="G75" s="1" t="s">
        <v>115</v>
      </c>
      <c r="H75" s="1" t="s">
        <v>9</v>
      </c>
      <c r="I75" s="1" t="s">
        <v>20</v>
      </c>
      <c r="J75" s="1" t="s">
        <v>6</v>
      </c>
      <c r="K75" s="1" t="s">
        <v>6</v>
      </c>
      <c r="L75" s="2">
        <v>0</v>
      </c>
      <c r="M75" s="2">
        <v>0</v>
      </c>
      <c r="N75" s="2">
        <v>0</v>
      </c>
      <c r="O75" s="2">
        <v>6</v>
      </c>
      <c r="P75" s="2">
        <v>1.4</v>
      </c>
      <c r="Q75" s="2">
        <v>3</v>
      </c>
      <c r="R75" s="2">
        <v>1.2</v>
      </c>
    </row>
    <row r="76" spans="1:18" x14ac:dyDescent="0.25">
      <c r="A76" s="1" t="s">
        <v>2</v>
      </c>
      <c r="B76" s="1" t="s">
        <v>273</v>
      </c>
      <c r="C76" s="1" t="s">
        <v>271</v>
      </c>
      <c r="D76" s="2">
        <v>671770</v>
      </c>
      <c r="E76" s="4">
        <v>45426.576883969909</v>
      </c>
      <c r="F76" s="2">
        <f>L76+M76+N76+O76+P76+Q76+R76</f>
        <v>11.3</v>
      </c>
      <c r="G76" s="1" t="s">
        <v>194</v>
      </c>
      <c r="H76" s="1" t="s">
        <v>9</v>
      </c>
      <c r="I76" s="1" t="s">
        <v>34</v>
      </c>
      <c r="J76" s="1" t="s">
        <v>6</v>
      </c>
      <c r="K76" s="1" t="s">
        <v>6</v>
      </c>
      <c r="L76" s="2">
        <v>0</v>
      </c>
      <c r="M76" s="2">
        <v>0</v>
      </c>
      <c r="N76" s="2">
        <v>0</v>
      </c>
      <c r="O76" s="2">
        <v>6</v>
      </c>
      <c r="P76" s="2">
        <v>1.5</v>
      </c>
      <c r="Q76" s="2">
        <v>3</v>
      </c>
      <c r="R76" s="2">
        <v>0.8</v>
      </c>
    </row>
    <row r="77" spans="1:18" x14ac:dyDescent="0.25">
      <c r="A77" s="1" t="s">
        <v>2</v>
      </c>
      <c r="B77" s="1" t="s">
        <v>273</v>
      </c>
      <c r="C77" s="1" t="s">
        <v>271</v>
      </c>
      <c r="D77" s="2">
        <v>669429</v>
      </c>
      <c r="E77" s="4">
        <v>45421.730815451388</v>
      </c>
      <c r="F77" s="2">
        <f>L77+M77+N77+O77+P77+Q77+R77</f>
        <v>11.3</v>
      </c>
      <c r="G77" s="1" t="s">
        <v>249</v>
      </c>
      <c r="H77" s="1" t="s">
        <v>9</v>
      </c>
      <c r="I77" s="1" t="s">
        <v>69</v>
      </c>
      <c r="J77" s="1" t="s">
        <v>6</v>
      </c>
      <c r="K77" s="1" t="s">
        <v>6</v>
      </c>
      <c r="L77" s="2">
        <v>0</v>
      </c>
      <c r="M77" s="2">
        <v>0</v>
      </c>
      <c r="N77" s="2">
        <v>0</v>
      </c>
      <c r="O77" s="2">
        <v>6</v>
      </c>
      <c r="P77" s="2">
        <v>1.5</v>
      </c>
      <c r="Q77" s="2">
        <v>3</v>
      </c>
      <c r="R77" s="2">
        <v>0.8</v>
      </c>
    </row>
    <row r="78" spans="1:18" x14ac:dyDescent="0.25">
      <c r="A78" s="1" t="s">
        <v>2</v>
      </c>
      <c r="B78" s="1" t="s">
        <v>273</v>
      </c>
      <c r="C78" s="1" t="s">
        <v>271</v>
      </c>
      <c r="D78" s="2">
        <v>702735</v>
      </c>
      <c r="E78" s="4">
        <v>45431.990742442125</v>
      </c>
      <c r="F78" s="2">
        <f>L78+M78+N78+O78+P78+Q78+R78</f>
        <v>11</v>
      </c>
      <c r="G78" s="1" t="s">
        <v>8</v>
      </c>
      <c r="H78" s="1" t="s">
        <v>9</v>
      </c>
      <c r="I78" s="1" t="s">
        <v>7</v>
      </c>
      <c r="J78" s="1" t="s">
        <v>6</v>
      </c>
      <c r="K78" s="1" t="s">
        <v>6</v>
      </c>
      <c r="L78" s="2">
        <v>0</v>
      </c>
      <c r="M78" s="2">
        <v>0</v>
      </c>
      <c r="N78" s="2">
        <v>0</v>
      </c>
      <c r="O78" s="2">
        <v>6</v>
      </c>
      <c r="P78" s="2">
        <v>1.2</v>
      </c>
      <c r="Q78" s="2">
        <v>3</v>
      </c>
      <c r="R78" s="2">
        <v>0.8</v>
      </c>
    </row>
    <row r="79" spans="1:18" x14ac:dyDescent="0.25">
      <c r="A79" s="1" t="s">
        <v>2</v>
      </c>
      <c r="B79" s="1" t="s">
        <v>273</v>
      </c>
      <c r="C79" s="1" t="s">
        <v>271</v>
      </c>
      <c r="D79" s="2">
        <v>670877</v>
      </c>
      <c r="E79" s="4">
        <v>45425.381650717594</v>
      </c>
      <c r="F79" s="2">
        <f>L79+M79+N79+O79+P79+Q79+R79</f>
        <v>10.9</v>
      </c>
      <c r="G79" s="1" t="s">
        <v>212</v>
      </c>
      <c r="H79" s="1" t="s">
        <v>9</v>
      </c>
      <c r="I79" s="1" t="s">
        <v>20</v>
      </c>
      <c r="J79" s="1" t="s">
        <v>6</v>
      </c>
      <c r="K79" s="1" t="s">
        <v>6</v>
      </c>
      <c r="L79" s="2">
        <v>0</v>
      </c>
      <c r="M79" s="2">
        <v>0</v>
      </c>
      <c r="N79" s="2">
        <v>0</v>
      </c>
      <c r="O79" s="2">
        <v>6</v>
      </c>
      <c r="P79" s="2">
        <v>1.5</v>
      </c>
      <c r="Q79" s="2">
        <v>3</v>
      </c>
      <c r="R79" s="2">
        <v>0.4</v>
      </c>
    </row>
    <row r="80" spans="1:18" x14ac:dyDescent="0.25">
      <c r="A80" s="1" t="s">
        <v>2</v>
      </c>
      <c r="B80" s="1" t="s">
        <v>273</v>
      </c>
      <c r="C80" s="1" t="s">
        <v>271</v>
      </c>
      <c r="D80" s="2">
        <v>702121</v>
      </c>
      <c r="E80" s="4">
        <v>45431.918188657408</v>
      </c>
      <c r="F80" s="2">
        <f>L80+M80+N80+O80+P80+Q80+R80</f>
        <v>10.8</v>
      </c>
      <c r="G80" s="1" t="s">
        <v>33</v>
      </c>
      <c r="H80" s="1" t="s">
        <v>9</v>
      </c>
      <c r="I80" s="1" t="s">
        <v>34</v>
      </c>
      <c r="J80" s="1" t="s">
        <v>6</v>
      </c>
      <c r="K80" s="1" t="s">
        <v>6</v>
      </c>
      <c r="L80" s="2">
        <v>0</v>
      </c>
      <c r="M80" s="2">
        <v>0</v>
      </c>
      <c r="N80" s="2">
        <v>0</v>
      </c>
      <c r="O80" s="2">
        <v>6</v>
      </c>
      <c r="P80" s="2">
        <v>0</v>
      </c>
      <c r="Q80" s="2">
        <v>0</v>
      </c>
      <c r="R80" s="2">
        <v>4.8</v>
      </c>
    </row>
    <row r="81" spans="1:18" x14ac:dyDescent="0.25">
      <c r="A81" s="1" t="s">
        <v>2</v>
      </c>
      <c r="B81" s="1" t="s">
        <v>273</v>
      </c>
      <c r="C81" s="1" t="s">
        <v>271</v>
      </c>
      <c r="D81" s="2">
        <v>672814</v>
      </c>
      <c r="E81" s="4">
        <v>45427.765092986112</v>
      </c>
      <c r="F81" s="2">
        <f>L81+M81+N81+O81+P81+Q81+R81</f>
        <v>10.8</v>
      </c>
      <c r="G81" s="1" t="s">
        <v>156</v>
      </c>
      <c r="H81" s="1" t="s">
        <v>9</v>
      </c>
      <c r="I81" s="1" t="s">
        <v>21</v>
      </c>
      <c r="J81" s="1" t="s">
        <v>6</v>
      </c>
      <c r="K81" s="1" t="s">
        <v>6</v>
      </c>
      <c r="L81" s="2">
        <v>0</v>
      </c>
      <c r="M81" s="2">
        <v>0</v>
      </c>
      <c r="N81" s="2">
        <v>0</v>
      </c>
      <c r="O81" s="2">
        <v>6</v>
      </c>
      <c r="P81" s="2">
        <v>0</v>
      </c>
      <c r="Q81" s="2">
        <v>0</v>
      </c>
      <c r="R81" s="2">
        <v>4.8</v>
      </c>
    </row>
    <row r="82" spans="1:18" x14ac:dyDescent="0.25">
      <c r="A82" s="1" t="s">
        <v>2</v>
      </c>
      <c r="B82" s="1" t="s">
        <v>273</v>
      </c>
      <c r="C82" s="1" t="s">
        <v>271</v>
      </c>
      <c r="D82" s="2">
        <v>698821</v>
      </c>
      <c r="E82" s="4">
        <v>45431.582285231481</v>
      </c>
      <c r="F82" s="2">
        <f>L82+M82+N82+O82+P82+Q82+R82</f>
        <v>10.7</v>
      </c>
      <c r="G82" s="1" t="s">
        <v>63</v>
      </c>
      <c r="H82" s="1" t="s">
        <v>9</v>
      </c>
      <c r="I82" s="1" t="s">
        <v>29</v>
      </c>
      <c r="J82" s="1" t="s">
        <v>6</v>
      </c>
      <c r="K82" s="1" t="s">
        <v>6</v>
      </c>
      <c r="L82" s="2">
        <v>0</v>
      </c>
      <c r="M82" s="2">
        <v>0</v>
      </c>
      <c r="N82" s="2">
        <v>0</v>
      </c>
      <c r="O82" s="2">
        <v>6</v>
      </c>
      <c r="P82" s="2">
        <v>1.5</v>
      </c>
      <c r="Q82" s="2">
        <v>3</v>
      </c>
      <c r="R82" s="2">
        <v>0.2</v>
      </c>
    </row>
    <row r="83" spans="1:18" x14ac:dyDescent="0.25">
      <c r="A83" s="1" t="s">
        <v>2</v>
      </c>
      <c r="B83" s="1" t="s">
        <v>273</v>
      </c>
      <c r="C83" s="1" t="s">
        <v>271</v>
      </c>
      <c r="D83" s="2">
        <v>671034</v>
      </c>
      <c r="E83" s="4">
        <v>45425.50940456018</v>
      </c>
      <c r="F83" s="2">
        <f>L83+M83+N83+O83+P83+Q83+R83</f>
        <v>10.4</v>
      </c>
      <c r="G83" s="1" t="s">
        <v>209</v>
      </c>
      <c r="H83" s="1" t="s">
        <v>9</v>
      </c>
      <c r="I83" s="1" t="s">
        <v>41</v>
      </c>
      <c r="J83" s="1" t="s">
        <v>6</v>
      </c>
      <c r="K83" s="1" t="s">
        <v>6</v>
      </c>
      <c r="L83" s="2">
        <v>0</v>
      </c>
      <c r="M83" s="2">
        <v>0</v>
      </c>
      <c r="N83" s="2">
        <v>0</v>
      </c>
      <c r="O83" s="2">
        <v>6</v>
      </c>
      <c r="P83" s="2">
        <v>0</v>
      </c>
      <c r="Q83" s="2">
        <v>0</v>
      </c>
      <c r="R83" s="2">
        <v>4.4000000000000004</v>
      </c>
    </row>
    <row r="84" spans="1:18" x14ac:dyDescent="0.25">
      <c r="A84" s="1" t="s">
        <v>2</v>
      </c>
      <c r="B84" s="1" t="s">
        <v>273</v>
      </c>
      <c r="C84" s="1" t="s">
        <v>271</v>
      </c>
      <c r="D84" s="2">
        <v>670293</v>
      </c>
      <c r="E84" s="4">
        <v>45422.96043731481</v>
      </c>
      <c r="F84" s="2">
        <f>L84+M84+N84+O84+P84+Q84+R84</f>
        <v>10.4</v>
      </c>
      <c r="G84" s="1" t="s">
        <v>232</v>
      </c>
      <c r="H84" s="1" t="s">
        <v>9</v>
      </c>
      <c r="I84" s="1" t="s">
        <v>45</v>
      </c>
      <c r="J84" s="1" t="s">
        <v>6</v>
      </c>
      <c r="K84" s="1" t="s">
        <v>6</v>
      </c>
      <c r="L84" s="2">
        <v>0</v>
      </c>
      <c r="M84" s="2">
        <v>0</v>
      </c>
      <c r="N84" s="2">
        <v>0</v>
      </c>
      <c r="O84" s="2">
        <v>6</v>
      </c>
      <c r="P84" s="2">
        <v>0</v>
      </c>
      <c r="Q84" s="2">
        <v>3</v>
      </c>
      <c r="R84" s="2">
        <v>1.4</v>
      </c>
    </row>
    <row r="85" spans="1:18" x14ac:dyDescent="0.25">
      <c r="A85" s="1" t="s">
        <v>2</v>
      </c>
      <c r="B85" s="1" t="s">
        <v>273</v>
      </c>
      <c r="C85" s="1" t="s">
        <v>271</v>
      </c>
      <c r="D85" s="2">
        <v>668890</v>
      </c>
      <c r="E85" s="4">
        <v>45421.407977835646</v>
      </c>
      <c r="F85" s="2">
        <f>L85+M85+N85+O85+P85+Q85+R85</f>
        <v>10.3</v>
      </c>
      <c r="G85" s="1" t="s">
        <v>259</v>
      </c>
      <c r="H85" s="1" t="s">
        <v>9</v>
      </c>
      <c r="I85" s="1" t="s">
        <v>5</v>
      </c>
      <c r="J85" s="1" t="s">
        <v>6</v>
      </c>
      <c r="K85" s="1" t="s">
        <v>6</v>
      </c>
      <c r="L85" s="2">
        <v>0</v>
      </c>
      <c r="M85" s="2">
        <v>0</v>
      </c>
      <c r="N85" s="2">
        <v>0</v>
      </c>
      <c r="O85" s="2">
        <v>6</v>
      </c>
      <c r="P85" s="2">
        <v>0.9</v>
      </c>
      <c r="Q85" s="2">
        <v>3</v>
      </c>
      <c r="R85" s="2">
        <v>0.4</v>
      </c>
    </row>
    <row r="86" spans="1:18" x14ac:dyDescent="0.25">
      <c r="A86" s="1" t="s">
        <v>2</v>
      </c>
      <c r="B86" s="1" t="s">
        <v>273</v>
      </c>
      <c r="C86" s="1" t="s">
        <v>271</v>
      </c>
      <c r="D86" s="2">
        <v>669209</v>
      </c>
      <c r="E86" s="4">
        <v>45421.591646203698</v>
      </c>
      <c r="F86" s="2">
        <f>L86+M86+N86+O86+P86+Q86+R86</f>
        <v>10.199999999999999</v>
      </c>
      <c r="G86" s="1" t="s">
        <v>254</v>
      </c>
      <c r="H86" s="1" t="s">
        <v>9</v>
      </c>
      <c r="I86" s="1" t="s">
        <v>47</v>
      </c>
      <c r="J86" s="1" t="s">
        <v>6</v>
      </c>
      <c r="K86" s="1" t="s">
        <v>6</v>
      </c>
      <c r="L86" s="2">
        <v>0</v>
      </c>
      <c r="M86" s="2">
        <v>0</v>
      </c>
      <c r="N86" s="2">
        <v>0</v>
      </c>
      <c r="O86" s="2">
        <v>6</v>
      </c>
      <c r="P86" s="2">
        <v>0</v>
      </c>
      <c r="Q86" s="2">
        <v>3</v>
      </c>
      <c r="R86" s="2">
        <v>1.2</v>
      </c>
    </row>
    <row r="87" spans="1:18" x14ac:dyDescent="0.25">
      <c r="A87" s="1" t="s">
        <v>2</v>
      </c>
      <c r="B87" s="1" t="s">
        <v>273</v>
      </c>
      <c r="C87" s="1" t="s">
        <v>271</v>
      </c>
      <c r="D87" s="2">
        <v>686911</v>
      </c>
      <c r="E87" s="4">
        <v>45429.906076562496</v>
      </c>
      <c r="F87" s="2">
        <f>L87+M87+N87+O87+P87+Q87+R87</f>
        <v>10.1</v>
      </c>
      <c r="G87" s="1" t="s">
        <v>108</v>
      </c>
      <c r="H87" s="1" t="s">
        <v>9</v>
      </c>
      <c r="I87" s="1" t="s">
        <v>45</v>
      </c>
      <c r="J87" s="1" t="s">
        <v>6</v>
      </c>
      <c r="K87" s="1" t="s">
        <v>6</v>
      </c>
      <c r="L87" s="2">
        <v>0</v>
      </c>
      <c r="M87" s="2">
        <v>0</v>
      </c>
      <c r="N87" s="2">
        <v>0</v>
      </c>
      <c r="O87" s="2">
        <v>6</v>
      </c>
      <c r="P87" s="2">
        <v>1.5</v>
      </c>
      <c r="Q87" s="2">
        <v>0</v>
      </c>
      <c r="R87" s="2">
        <v>2.6</v>
      </c>
    </row>
    <row r="88" spans="1:18" x14ac:dyDescent="0.25">
      <c r="A88" s="1" t="s">
        <v>2</v>
      </c>
      <c r="B88" s="1" t="s">
        <v>273</v>
      </c>
      <c r="C88" s="1" t="s">
        <v>271</v>
      </c>
      <c r="D88" s="2">
        <v>702382</v>
      </c>
      <c r="E88" s="4">
        <v>45431.939510821758</v>
      </c>
      <c r="F88" s="2">
        <f>L88+M88+N88+O88+P88+Q88+R88</f>
        <v>10.1</v>
      </c>
      <c r="G88" s="1" t="s">
        <v>26</v>
      </c>
      <c r="H88" s="1" t="s">
        <v>9</v>
      </c>
      <c r="I88" s="1" t="s">
        <v>27</v>
      </c>
      <c r="J88" s="1" t="s">
        <v>6</v>
      </c>
      <c r="K88" s="1" t="s">
        <v>6</v>
      </c>
      <c r="L88" s="2">
        <v>0</v>
      </c>
      <c r="M88" s="2">
        <v>0</v>
      </c>
      <c r="N88" s="2">
        <v>0</v>
      </c>
      <c r="O88" s="2">
        <v>6</v>
      </c>
      <c r="P88" s="2">
        <v>1.5</v>
      </c>
      <c r="Q88" s="2">
        <v>0</v>
      </c>
      <c r="R88" s="2">
        <v>2.6</v>
      </c>
    </row>
    <row r="89" spans="1:18" x14ac:dyDescent="0.25">
      <c r="A89" s="1" t="s">
        <v>2</v>
      </c>
      <c r="B89" s="1" t="s">
        <v>273</v>
      </c>
      <c r="C89" s="1" t="s">
        <v>271</v>
      </c>
      <c r="D89" s="2">
        <v>702316</v>
      </c>
      <c r="E89" s="4">
        <v>45431.933040243057</v>
      </c>
      <c r="F89" s="2">
        <f>L89+M89+N89+O89+P89+Q89+R89</f>
        <v>10</v>
      </c>
      <c r="G89" s="1" t="s">
        <v>28</v>
      </c>
      <c r="H89" s="1" t="s">
        <v>9</v>
      </c>
      <c r="I89" s="1" t="s">
        <v>29</v>
      </c>
      <c r="J89" s="1" t="s">
        <v>6</v>
      </c>
      <c r="K89" s="1" t="s">
        <v>6</v>
      </c>
      <c r="L89" s="2">
        <v>0</v>
      </c>
      <c r="M89" s="2">
        <v>0</v>
      </c>
      <c r="N89" s="2">
        <v>0</v>
      </c>
      <c r="O89" s="2">
        <v>6</v>
      </c>
      <c r="P89" s="2">
        <v>0.6</v>
      </c>
      <c r="Q89" s="2">
        <v>3</v>
      </c>
      <c r="R89" s="2">
        <v>0.4</v>
      </c>
    </row>
    <row r="90" spans="1:18" x14ac:dyDescent="0.25">
      <c r="A90" s="1" t="s">
        <v>2</v>
      </c>
      <c r="B90" s="1" t="s">
        <v>273</v>
      </c>
      <c r="C90" s="1" t="s">
        <v>271</v>
      </c>
      <c r="D90" s="2">
        <v>672405</v>
      </c>
      <c r="E90" s="4">
        <v>45427.476503090278</v>
      </c>
      <c r="F90" s="2">
        <f>L90+M90+N90+O90+P90+Q90+R90</f>
        <v>9.9</v>
      </c>
      <c r="G90" s="1" t="s">
        <v>168</v>
      </c>
      <c r="H90" s="1" t="s">
        <v>9</v>
      </c>
      <c r="I90" s="1" t="s">
        <v>15</v>
      </c>
      <c r="J90" s="1" t="s">
        <v>6</v>
      </c>
      <c r="K90" s="1" t="s">
        <v>6</v>
      </c>
      <c r="L90" s="2">
        <v>0</v>
      </c>
      <c r="M90" s="2">
        <v>0</v>
      </c>
      <c r="N90" s="2">
        <v>0</v>
      </c>
      <c r="O90" s="2">
        <v>6</v>
      </c>
      <c r="P90" s="2">
        <v>1.5</v>
      </c>
      <c r="Q90" s="2">
        <v>0</v>
      </c>
      <c r="R90" s="2">
        <v>2.4</v>
      </c>
    </row>
    <row r="91" spans="1:18" x14ac:dyDescent="0.25">
      <c r="A91" s="1" t="s">
        <v>2</v>
      </c>
      <c r="B91" s="1" t="s">
        <v>273</v>
      </c>
      <c r="C91" s="1" t="s">
        <v>271</v>
      </c>
      <c r="D91" s="2">
        <v>672408</v>
      </c>
      <c r="E91" s="4">
        <v>45427.476636192128</v>
      </c>
      <c r="F91" s="2">
        <f>L91+M91+N91+O91+P91+Q91+R91</f>
        <v>9.8000000000000007</v>
      </c>
      <c r="G91" s="1" t="s">
        <v>167</v>
      </c>
      <c r="H91" s="1" t="s">
        <v>9</v>
      </c>
      <c r="I91" s="1" t="s">
        <v>42</v>
      </c>
      <c r="J91" s="1" t="s">
        <v>6</v>
      </c>
      <c r="K91" s="1" t="s">
        <v>6</v>
      </c>
      <c r="L91" s="2">
        <v>0</v>
      </c>
      <c r="M91" s="2">
        <v>0</v>
      </c>
      <c r="N91" s="2">
        <v>0</v>
      </c>
      <c r="O91" s="2">
        <v>6</v>
      </c>
      <c r="P91" s="2">
        <v>0</v>
      </c>
      <c r="Q91" s="2">
        <v>3</v>
      </c>
      <c r="R91" s="2">
        <v>0.8</v>
      </c>
    </row>
    <row r="92" spans="1:18" x14ac:dyDescent="0.25">
      <c r="A92" s="1" t="s">
        <v>2</v>
      </c>
      <c r="B92" s="1" t="s">
        <v>273</v>
      </c>
      <c r="C92" s="1" t="s">
        <v>271</v>
      </c>
      <c r="D92" s="2">
        <v>672784</v>
      </c>
      <c r="E92" s="4">
        <v>45427.729712141205</v>
      </c>
      <c r="F92" s="2">
        <f>L92+M92+N92+O92+P92+Q92+R92</f>
        <v>9.6</v>
      </c>
      <c r="G92" s="1" t="s">
        <v>158</v>
      </c>
      <c r="H92" s="1" t="s">
        <v>9</v>
      </c>
      <c r="I92" s="1" t="s">
        <v>20</v>
      </c>
      <c r="J92" s="1" t="s">
        <v>6</v>
      </c>
      <c r="K92" s="1" t="s">
        <v>6</v>
      </c>
      <c r="L92" s="2">
        <v>0</v>
      </c>
      <c r="M92" s="2">
        <v>0</v>
      </c>
      <c r="N92" s="2">
        <v>0</v>
      </c>
      <c r="O92" s="2">
        <v>6</v>
      </c>
      <c r="P92" s="2">
        <v>0</v>
      </c>
      <c r="Q92" s="2">
        <v>0</v>
      </c>
      <c r="R92" s="2">
        <v>3.6</v>
      </c>
    </row>
    <row r="93" spans="1:18" x14ac:dyDescent="0.25">
      <c r="A93" s="1" t="s">
        <v>2</v>
      </c>
      <c r="B93" s="1" t="s">
        <v>273</v>
      </c>
      <c r="C93" s="1" t="s">
        <v>271</v>
      </c>
      <c r="D93" s="2">
        <v>695776</v>
      </c>
      <c r="E93" s="4">
        <v>45430.909503310184</v>
      </c>
      <c r="F93" s="2">
        <f>L93+M93+N93+O93+P93+Q93+R93</f>
        <v>9.6</v>
      </c>
      <c r="G93" s="1" t="s">
        <v>84</v>
      </c>
      <c r="H93" s="1" t="s">
        <v>9</v>
      </c>
      <c r="I93" s="1" t="s">
        <v>54</v>
      </c>
      <c r="J93" s="1" t="s">
        <v>6</v>
      </c>
      <c r="K93" s="1" t="s">
        <v>6</v>
      </c>
      <c r="L93" s="2">
        <v>0</v>
      </c>
      <c r="M93" s="2">
        <v>0</v>
      </c>
      <c r="N93" s="2">
        <v>0</v>
      </c>
      <c r="O93" s="2">
        <v>6</v>
      </c>
      <c r="P93" s="2">
        <v>0.6</v>
      </c>
      <c r="Q93" s="2">
        <v>0</v>
      </c>
      <c r="R93" s="2">
        <v>3</v>
      </c>
    </row>
    <row r="94" spans="1:18" x14ac:dyDescent="0.25">
      <c r="A94" s="1" t="s">
        <v>2</v>
      </c>
      <c r="B94" s="1" t="s">
        <v>273</v>
      </c>
      <c r="C94" s="1" t="s">
        <v>271</v>
      </c>
      <c r="D94" s="2">
        <v>701457</v>
      </c>
      <c r="E94" s="4">
        <v>45431.854876944446</v>
      </c>
      <c r="F94" s="2">
        <f>L94+M94+N94+O94+P94+Q94+R94</f>
        <v>9.5</v>
      </c>
      <c r="G94" s="1" t="s">
        <v>48</v>
      </c>
      <c r="H94" s="1" t="s">
        <v>9</v>
      </c>
      <c r="I94" s="1" t="s">
        <v>49</v>
      </c>
      <c r="J94" s="1" t="s">
        <v>6</v>
      </c>
      <c r="K94" s="1" t="s">
        <v>6</v>
      </c>
      <c r="L94" s="2">
        <v>0</v>
      </c>
      <c r="M94" s="2">
        <v>0</v>
      </c>
      <c r="N94" s="2">
        <v>0</v>
      </c>
      <c r="O94" s="2">
        <v>6</v>
      </c>
      <c r="P94" s="2">
        <v>1.1000000000000001</v>
      </c>
      <c r="Q94" s="2">
        <v>0</v>
      </c>
      <c r="R94" s="2">
        <v>2.4</v>
      </c>
    </row>
    <row r="95" spans="1:18" x14ac:dyDescent="0.25">
      <c r="A95" s="1" t="s">
        <v>2</v>
      </c>
      <c r="B95" s="1" t="s">
        <v>273</v>
      </c>
      <c r="C95" s="1" t="s">
        <v>271</v>
      </c>
      <c r="D95" s="2">
        <v>690125</v>
      </c>
      <c r="E95" s="4">
        <v>45430.430844571754</v>
      </c>
      <c r="F95" s="2">
        <f>L95+M95+N95+O95+P95+Q95+R95</f>
        <v>9.4</v>
      </c>
      <c r="G95" s="1" t="s">
        <v>104</v>
      </c>
      <c r="H95" s="1" t="s">
        <v>9</v>
      </c>
      <c r="I95" s="1" t="s">
        <v>12</v>
      </c>
      <c r="J95" s="1" t="s">
        <v>6</v>
      </c>
      <c r="K95" s="1" t="s">
        <v>6</v>
      </c>
      <c r="L95" s="2">
        <v>0</v>
      </c>
      <c r="M95" s="2">
        <v>0</v>
      </c>
      <c r="N95" s="2">
        <v>0</v>
      </c>
      <c r="O95" s="2">
        <v>6</v>
      </c>
      <c r="P95" s="2">
        <v>0</v>
      </c>
      <c r="Q95" s="2">
        <v>3</v>
      </c>
      <c r="R95" s="2">
        <v>0.4</v>
      </c>
    </row>
    <row r="96" spans="1:18" x14ac:dyDescent="0.25">
      <c r="A96" s="1" t="s">
        <v>2</v>
      </c>
      <c r="B96" s="1" t="s">
        <v>273</v>
      </c>
      <c r="C96" s="1" t="s">
        <v>271</v>
      </c>
      <c r="D96" s="2">
        <v>694497</v>
      </c>
      <c r="E96" s="4">
        <v>45430.768949930556</v>
      </c>
      <c r="F96" s="2">
        <f>L96+M96+N96+O96+P96+Q96+R96</f>
        <v>9.3000000000000007</v>
      </c>
      <c r="G96" s="1" t="s">
        <v>92</v>
      </c>
      <c r="H96" s="1" t="s">
        <v>9</v>
      </c>
      <c r="I96" s="1" t="s">
        <v>41</v>
      </c>
      <c r="J96" s="1" t="s">
        <v>6</v>
      </c>
      <c r="K96" s="1" t="s">
        <v>6</v>
      </c>
      <c r="L96" s="2">
        <v>0</v>
      </c>
      <c r="M96" s="2">
        <v>0</v>
      </c>
      <c r="N96" s="2">
        <v>0</v>
      </c>
      <c r="O96" s="2">
        <v>6</v>
      </c>
      <c r="P96" s="2">
        <v>1.5</v>
      </c>
      <c r="Q96" s="2">
        <v>0</v>
      </c>
      <c r="R96" s="2">
        <v>1.8</v>
      </c>
    </row>
    <row r="97" spans="1:18" x14ac:dyDescent="0.25">
      <c r="A97" s="1" t="s">
        <v>2</v>
      </c>
      <c r="B97" s="1" t="s">
        <v>273</v>
      </c>
      <c r="C97" s="1" t="s">
        <v>271</v>
      </c>
      <c r="D97" s="2">
        <v>669473</v>
      </c>
      <c r="E97" s="4">
        <v>45421.784676712959</v>
      </c>
      <c r="F97" s="2">
        <f>L97+M97+N97+O97+P97+Q97+R97</f>
        <v>9</v>
      </c>
      <c r="G97" s="1" t="s">
        <v>248</v>
      </c>
      <c r="H97" s="1" t="s">
        <v>9</v>
      </c>
      <c r="I97" s="1" t="s">
        <v>21</v>
      </c>
      <c r="J97" s="1" t="s">
        <v>6</v>
      </c>
      <c r="K97" s="1" t="s">
        <v>6</v>
      </c>
      <c r="L97" s="2">
        <v>0</v>
      </c>
      <c r="M97" s="2">
        <v>0</v>
      </c>
      <c r="N97" s="2">
        <v>0</v>
      </c>
      <c r="O97" s="2">
        <v>6</v>
      </c>
      <c r="P97" s="2">
        <v>0.8</v>
      </c>
      <c r="Q97" s="2">
        <v>0</v>
      </c>
      <c r="R97" s="2">
        <v>2.2000000000000002</v>
      </c>
    </row>
    <row r="98" spans="1:18" x14ac:dyDescent="0.25">
      <c r="A98" s="1" t="s">
        <v>2</v>
      </c>
      <c r="B98" s="1" t="s">
        <v>273</v>
      </c>
      <c r="C98" s="1" t="s">
        <v>271</v>
      </c>
      <c r="D98" s="2">
        <v>681798</v>
      </c>
      <c r="E98" s="4">
        <v>45429.683813518517</v>
      </c>
      <c r="F98" s="2">
        <f>L98+M98+N98+O98+P98+Q98+R98</f>
        <v>8.8000000000000007</v>
      </c>
      <c r="G98" s="1" t="s">
        <v>117</v>
      </c>
      <c r="H98" s="1" t="s">
        <v>9</v>
      </c>
      <c r="I98" s="1" t="s">
        <v>39</v>
      </c>
      <c r="J98" s="1" t="s">
        <v>6</v>
      </c>
      <c r="K98" s="1" t="s">
        <v>6</v>
      </c>
      <c r="L98" s="2">
        <v>0</v>
      </c>
      <c r="M98" s="2">
        <v>0</v>
      </c>
      <c r="N98" s="2">
        <v>0</v>
      </c>
      <c r="O98" s="2">
        <v>6</v>
      </c>
      <c r="P98" s="2">
        <v>0.4</v>
      </c>
      <c r="Q98" s="2">
        <v>0</v>
      </c>
      <c r="R98" s="2">
        <v>2.4</v>
      </c>
    </row>
    <row r="99" spans="1:18" x14ac:dyDescent="0.25">
      <c r="A99" s="1" t="s">
        <v>2</v>
      </c>
      <c r="B99" s="1" t="s">
        <v>273</v>
      </c>
      <c r="C99" s="1" t="s">
        <v>271</v>
      </c>
      <c r="D99" s="2">
        <v>681442</v>
      </c>
      <c r="E99" s="4">
        <v>45429.668788946758</v>
      </c>
      <c r="F99" s="2">
        <f>L99+M99+N99+O99+P99+Q99+R99</f>
        <v>8.6999999999999993</v>
      </c>
      <c r="G99" s="1" t="s">
        <v>118</v>
      </c>
      <c r="H99" s="1" t="s">
        <v>9</v>
      </c>
      <c r="I99" s="1" t="s">
        <v>119</v>
      </c>
      <c r="J99" s="1" t="s">
        <v>6</v>
      </c>
      <c r="K99" s="1" t="s">
        <v>6</v>
      </c>
      <c r="L99" s="2">
        <v>0</v>
      </c>
      <c r="M99" s="2">
        <v>0</v>
      </c>
      <c r="N99" s="2">
        <v>0</v>
      </c>
      <c r="O99" s="2">
        <v>6</v>
      </c>
      <c r="P99" s="2">
        <v>1.5</v>
      </c>
      <c r="Q99" s="2">
        <v>0</v>
      </c>
      <c r="R99" s="2">
        <v>1.2</v>
      </c>
    </row>
    <row r="100" spans="1:18" x14ac:dyDescent="0.25">
      <c r="A100" s="1" t="s">
        <v>2</v>
      </c>
      <c r="B100" s="1" t="s">
        <v>273</v>
      </c>
      <c r="C100" s="1" t="s">
        <v>271</v>
      </c>
      <c r="D100" s="2">
        <v>672008</v>
      </c>
      <c r="E100" s="4">
        <v>45426.764028912032</v>
      </c>
      <c r="F100" s="2">
        <f>L100+M100+N100+O100+P100+Q100+R100</f>
        <v>8.6</v>
      </c>
      <c r="G100" s="1" t="s">
        <v>183</v>
      </c>
      <c r="H100" s="1" t="s">
        <v>9</v>
      </c>
      <c r="I100" s="1" t="s">
        <v>61</v>
      </c>
      <c r="J100" s="1" t="s">
        <v>6</v>
      </c>
      <c r="K100" s="1" t="s">
        <v>6</v>
      </c>
      <c r="L100" s="2">
        <v>0</v>
      </c>
      <c r="M100" s="2">
        <v>0</v>
      </c>
      <c r="N100" s="2">
        <v>0</v>
      </c>
      <c r="O100" s="2">
        <v>6</v>
      </c>
      <c r="P100" s="2">
        <v>0</v>
      </c>
      <c r="Q100" s="2">
        <v>0</v>
      </c>
      <c r="R100" s="2">
        <v>2.6</v>
      </c>
    </row>
    <row r="101" spans="1:18" x14ac:dyDescent="0.25">
      <c r="A101" s="1" t="s">
        <v>2</v>
      </c>
      <c r="B101" s="1" t="s">
        <v>273</v>
      </c>
      <c r="C101" s="1" t="s">
        <v>271</v>
      </c>
      <c r="D101" s="2">
        <v>698165</v>
      </c>
      <c r="E101" s="4">
        <v>45431.522608738422</v>
      </c>
      <c r="F101" s="2">
        <f>L101+M101+N101+O101+P101+Q101+R101</f>
        <v>8.3000000000000007</v>
      </c>
      <c r="G101" s="1" t="s">
        <v>68</v>
      </c>
      <c r="H101" s="1" t="s">
        <v>9</v>
      </c>
      <c r="I101" s="1" t="s">
        <v>69</v>
      </c>
      <c r="J101" s="1" t="s">
        <v>6</v>
      </c>
      <c r="K101" s="1" t="s">
        <v>6</v>
      </c>
      <c r="L101" s="2">
        <v>0</v>
      </c>
      <c r="M101" s="2">
        <v>0</v>
      </c>
      <c r="N101" s="2">
        <v>0</v>
      </c>
      <c r="O101" s="2">
        <v>6</v>
      </c>
      <c r="P101" s="2">
        <v>1.5</v>
      </c>
      <c r="Q101" s="2">
        <v>0</v>
      </c>
      <c r="R101" s="2">
        <v>0.8</v>
      </c>
    </row>
    <row r="102" spans="1:18" x14ac:dyDescent="0.25">
      <c r="A102" s="1" t="s">
        <v>2</v>
      </c>
      <c r="B102" s="1" t="s">
        <v>273</v>
      </c>
      <c r="C102" s="1" t="s">
        <v>271</v>
      </c>
      <c r="D102" s="2">
        <v>701538</v>
      </c>
      <c r="E102" s="4">
        <v>45431.864952430551</v>
      </c>
      <c r="F102" s="2">
        <f>L102+M102+N102+O102+P102+Q102+R102</f>
        <v>8.1</v>
      </c>
      <c r="G102" s="1" t="s">
        <v>46</v>
      </c>
      <c r="H102" s="1" t="s">
        <v>9</v>
      </c>
      <c r="I102" s="1" t="s">
        <v>47</v>
      </c>
      <c r="J102" s="1" t="s">
        <v>6</v>
      </c>
      <c r="K102" s="1" t="s">
        <v>6</v>
      </c>
      <c r="L102" s="2">
        <v>0</v>
      </c>
      <c r="M102" s="2">
        <v>0</v>
      </c>
      <c r="N102" s="2">
        <v>0</v>
      </c>
      <c r="O102" s="2">
        <v>6</v>
      </c>
      <c r="P102" s="2">
        <v>1.5</v>
      </c>
      <c r="Q102" s="2">
        <v>0</v>
      </c>
      <c r="R102" s="2">
        <v>0.6</v>
      </c>
    </row>
    <row r="103" spans="1:18" x14ac:dyDescent="0.25">
      <c r="A103" s="1" t="s">
        <v>2</v>
      </c>
      <c r="B103" s="1" t="s">
        <v>273</v>
      </c>
      <c r="C103" s="1" t="s">
        <v>271</v>
      </c>
      <c r="D103" s="2">
        <v>677284</v>
      </c>
      <c r="E103" s="4">
        <v>45429.50850575231</v>
      </c>
      <c r="F103" s="2">
        <f>L103+M103+N103+O103+P103+Q103+R103</f>
        <v>7.8999999999999995</v>
      </c>
      <c r="G103" s="1" t="s">
        <v>124</v>
      </c>
      <c r="H103" s="1" t="s">
        <v>9</v>
      </c>
      <c r="I103" s="1" t="s">
        <v>17</v>
      </c>
      <c r="J103" s="1" t="s">
        <v>6</v>
      </c>
      <c r="K103" s="1" t="s">
        <v>6</v>
      </c>
      <c r="L103" s="2">
        <v>0</v>
      </c>
      <c r="M103" s="2">
        <v>0</v>
      </c>
      <c r="N103" s="2">
        <v>0</v>
      </c>
      <c r="O103" s="2">
        <v>6</v>
      </c>
      <c r="P103" s="2">
        <v>1.3</v>
      </c>
      <c r="Q103" s="2">
        <v>0</v>
      </c>
      <c r="R103" s="2">
        <v>0.6</v>
      </c>
    </row>
    <row r="104" spans="1:18" x14ac:dyDescent="0.25">
      <c r="A104" s="1" t="s">
        <v>2</v>
      </c>
      <c r="B104" s="1" t="s">
        <v>273</v>
      </c>
      <c r="C104" s="1" t="s">
        <v>271</v>
      </c>
      <c r="D104" s="2">
        <v>672808</v>
      </c>
      <c r="E104" s="4">
        <v>45427.761121840274</v>
      </c>
      <c r="F104" s="2">
        <f>L104+M104+N104+O104+P104+Q104+R104</f>
        <v>7.3999999999999995</v>
      </c>
      <c r="G104" s="1" t="s">
        <v>157</v>
      </c>
      <c r="H104" s="1" t="s">
        <v>9</v>
      </c>
      <c r="I104" s="1" t="s">
        <v>42</v>
      </c>
      <c r="J104" s="1" t="s">
        <v>6</v>
      </c>
      <c r="K104" s="1" t="s">
        <v>6</v>
      </c>
      <c r="L104" s="2">
        <v>0</v>
      </c>
      <c r="M104" s="2">
        <v>0</v>
      </c>
      <c r="N104" s="2">
        <v>0</v>
      </c>
      <c r="O104" s="2">
        <v>6</v>
      </c>
      <c r="P104" s="2">
        <v>0.6</v>
      </c>
      <c r="Q104" s="2">
        <v>0</v>
      </c>
      <c r="R104" s="2">
        <v>0.8</v>
      </c>
    </row>
    <row r="105" spans="1:18" x14ac:dyDescent="0.25">
      <c r="A105" s="1" t="s">
        <v>2</v>
      </c>
      <c r="B105" s="1" t="s">
        <v>273</v>
      </c>
      <c r="C105" s="1" t="s">
        <v>271</v>
      </c>
      <c r="D105" s="2">
        <v>669037</v>
      </c>
      <c r="E105" s="4">
        <v>45421.506756168979</v>
      </c>
      <c r="F105" s="2">
        <f>L105+M105+N105+O105+P105+Q105+R105</f>
        <v>7</v>
      </c>
      <c r="G105" s="1" t="s">
        <v>255</v>
      </c>
      <c r="H105" s="1" t="s">
        <v>9</v>
      </c>
      <c r="I105" s="1" t="s">
        <v>53</v>
      </c>
      <c r="J105" s="1" t="s">
        <v>6</v>
      </c>
      <c r="K105" s="1" t="s">
        <v>6</v>
      </c>
      <c r="L105" s="2">
        <v>0</v>
      </c>
      <c r="M105" s="2">
        <v>0</v>
      </c>
      <c r="N105" s="2">
        <v>0</v>
      </c>
      <c r="O105" s="2">
        <v>6</v>
      </c>
      <c r="P105" s="2">
        <v>0</v>
      </c>
      <c r="Q105" s="2">
        <v>0</v>
      </c>
      <c r="R105" s="2">
        <v>1</v>
      </c>
    </row>
    <row r="106" spans="1:18" x14ac:dyDescent="0.25">
      <c r="A106" s="1" t="s">
        <v>2</v>
      </c>
      <c r="B106" s="1" t="s">
        <v>273</v>
      </c>
      <c r="C106" s="1" t="s">
        <v>271</v>
      </c>
      <c r="D106" s="2">
        <v>691545</v>
      </c>
      <c r="E106" s="4">
        <v>45430.525798402778</v>
      </c>
      <c r="F106" s="2">
        <f>L106+M106+N106+O106+P106+Q106+R106</f>
        <v>6.8000000000000007</v>
      </c>
      <c r="G106" s="1" t="s">
        <v>100</v>
      </c>
      <c r="H106" s="1" t="s">
        <v>9</v>
      </c>
      <c r="I106" s="1" t="s">
        <v>34</v>
      </c>
      <c r="J106" s="1" t="s">
        <v>6</v>
      </c>
      <c r="K106" s="1" t="s">
        <v>6</v>
      </c>
      <c r="L106" s="2">
        <v>0</v>
      </c>
      <c r="M106" s="2">
        <v>0</v>
      </c>
      <c r="N106" s="2">
        <v>0</v>
      </c>
      <c r="O106" s="2">
        <v>6</v>
      </c>
      <c r="P106" s="2">
        <v>0.4</v>
      </c>
      <c r="Q106" s="2">
        <v>0</v>
      </c>
      <c r="R106" s="2">
        <v>0.4</v>
      </c>
    </row>
    <row r="107" spans="1:18" x14ac:dyDescent="0.25">
      <c r="A107" s="1" t="s">
        <v>2</v>
      </c>
      <c r="B107" s="1" t="s">
        <v>273</v>
      </c>
      <c r="C107" s="1" t="s">
        <v>271</v>
      </c>
      <c r="D107" s="2">
        <v>670452</v>
      </c>
      <c r="E107" s="4">
        <v>45423.720860358793</v>
      </c>
      <c r="F107" s="2">
        <f>L107+M107+N107+O107+P107+Q107+R107</f>
        <v>6.4</v>
      </c>
      <c r="G107" s="1" t="s">
        <v>225</v>
      </c>
      <c r="H107" s="1" t="s">
        <v>9</v>
      </c>
      <c r="I107" s="1" t="s">
        <v>47</v>
      </c>
      <c r="J107" s="1" t="s">
        <v>6</v>
      </c>
      <c r="K107" s="1" t="s">
        <v>6</v>
      </c>
      <c r="L107" s="2">
        <v>0</v>
      </c>
      <c r="M107" s="2">
        <v>0</v>
      </c>
      <c r="N107" s="2">
        <v>0</v>
      </c>
      <c r="O107" s="2">
        <v>6</v>
      </c>
      <c r="P107" s="2">
        <v>0.2</v>
      </c>
      <c r="Q107" s="2">
        <v>0</v>
      </c>
      <c r="R107" s="2">
        <v>0.2</v>
      </c>
    </row>
    <row r="108" spans="1:18" x14ac:dyDescent="0.25">
      <c r="A108" s="1" t="s">
        <v>2</v>
      </c>
      <c r="B108" s="1" t="s">
        <v>273</v>
      </c>
      <c r="C108" s="1" t="s">
        <v>274</v>
      </c>
      <c r="D108" s="2">
        <v>700338</v>
      </c>
      <c r="E108" s="4">
        <v>45431.747013159722</v>
      </c>
      <c r="F108" s="2">
        <f>L108+M108+N108+O108+P108+Q108+R108</f>
        <v>17.5</v>
      </c>
      <c r="G108" s="1" t="s">
        <v>57</v>
      </c>
      <c r="H108" s="1" t="s">
        <v>9</v>
      </c>
      <c r="I108" s="1" t="s">
        <v>49</v>
      </c>
      <c r="J108" s="1" t="s">
        <v>32</v>
      </c>
      <c r="K108" s="1" t="s">
        <v>6</v>
      </c>
      <c r="L108" s="2">
        <v>6</v>
      </c>
      <c r="M108" s="2">
        <v>4</v>
      </c>
      <c r="N108" s="2">
        <v>0</v>
      </c>
      <c r="O108" s="2">
        <v>6</v>
      </c>
      <c r="P108" s="2">
        <v>1.5</v>
      </c>
      <c r="Q108" s="2">
        <v>0</v>
      </c>
      <c r="R108" s="2">
        <v>0</v>
      </c>
    </row>
    <row r="109" spans="1:18" x14ac:dyDescent="0.25">
      <c r="A109" s="1" t="s">
        <v>2</v>
      </c>
      <c r="B109" s="1" t="s">
        <v>273</v>
      </c>
      <c r="C109" s="1" t="s">
        <v>274</v>
      </c>
      <c r="D109" s="2">
        <v>682747</v>
      </c>
      <c r="E109" s="4">
        <v>45429.720353935183</v>
      </c>
      <c r="F109" s="2">
        <f>L109+M109+N109+O109+P109+Q109+R109</f>
        <v>12.8</v>
      </c>
      <c r="G109" s="1" t="s">
        <v>113</v>
      </c>
      <c r="H109" s="1" t="s">
        <v>9</v>
      </c>
      <c r="I109" s="1" t="s">
        <v>41</v>
      </c>
      <c r="J109" s="1" t="s">
        <v>32</v>
      </c>
      <c r="K109" s="1" t="s">
        <v>6</v>
      </c>
      <c r="L109" s="2">
        <v>6</v>
      </c>
      <c r="M109" s="2">
        <v>0</v>
      </c>
      <c r="N109" s="2">
        <v>0</v>
      </c>
      <c r="O109" s="2">
        <v>6</v>
      </c>
      <c r="P109" s="2">
        <v>0.8</v>
      </c>
      <c r="Q109" s="2">
        <v>0</v>
      </c>
      <c r="R109" s="2">
        <v>0</v>
      </c>
    </row>
    <row r="110" spans="1:18" x14ac:dyDescent="0.25">
      <c r="A110" s="1" t="s">
        <v>2</v>
      </c>
      <c r="B110" s="1" t="s">
        <v>273</v>
      </c>
      <c r="C110" s="1" t="s">
        <v>274</v>
      </c>
      <c r="D110" s="2">
        <v>673483</v>
      </c>
      <c r="E110" s="4">
        <v>45428.745214212962</v>
      </c>
      <c r="F110" s="2">
        <f>L110+M110+N110+O110+P110+Q110+R110</f>
        <v>11.3</v>
      </c>
      <c r="G110" s="1" t="s">
        <v>134</v>
      </c>
      <c r="H110" s="1" t="s">
        <v>9</v>
      </c>
      <c r="I110" s="1" t="s">
        <v>23</v>
      </c>
      <c r="J110" s="1" t="s">
        <v>6</v>
      </c>
      <c r="K110" s="1" t="s">
        <v>6</v>
      </c>
      <c r="L110" s="2">
        <v>0</v>
      </c>
      <c r="M110" s="2">
        <v>0</v>
      </c>
      <c r="N110" s="2">
        <v>0</v>
      </c>
      <c r="O110" s="2">
        <v>6</v>
      </c>
      <c r="P110" s="2">
        <v>1.3</v>
      </c>
      <c r="Q110" s="2">
        <v>4</v>
      </c>
      <c r="R110" s="2">
        <v>0</v>
      </c>
    </row>
    <row r="111" spans="1:18" x14ac:dyDescent="0.25">
      <c r="A111" s="1" t="s">
        <v>2</v>
      </c>
      <c r="B111" s="1" t="s">
        <v>273</v>
      </c>
      <c r="C111" s="1" t="s">
        <v>274</v>
      </c>
      <c r="D111" s="2">
        <v>673681</v>
      </c>
      <c r="E111" s="4">
        <v>45429.137993912038</v>
      </c>
      <c r="F111" s="2">
        <f>L111+M111+N111+O111+P111+Q111+R111</f>
        <v>10.5</v>
      </c>
      <c r="G111" s="1" t="s">
        <v>126</v>
      </c>
      <c r="H111" s="1" t="s">
        <v>9</v>
      </c>
      <c r="I111" s="1" t="s">
        <v>42</v>
      </c>
      <c r="J111" s="1" t="s">
        <v>6</v>
      </c>
      <c r="K111" s="1" t="s">
        <v>6</v>
      </c>
      <c r="L111" s="2">
        <v>0</v>
      </c>
      <c r="M111" s="2">
        <v>0</v>
      </c>
      <c r="N111" s="2">
        <v>0</v>
      </c>
      <c r="O111" s="2">
        <v>6</v>
      </c>
      <c r="P111" s="2">
        <v>1.5</v>
      </c>
      <c r="Q111" s="2">
        <v>3</v>
      </c>
      <c r="R111" s="2">
        <v>0</v>
      </c>
    </row>
    <row r="112" spans="1:18" x14ac:dyDescent="0.25">
      <c r="A112" s="1" t="s">
        <v>2</v>
      </c>
      <c r="B112" s="1" t="s">
        <v>273</v>
      </c>
      <c r="C112" s="1" t="s">
        <v>274</v>
      </c>
      <c r="D112" s="2">
        <v>668709</v>
      </c>
      <c r="E112" s="4">
        <v>45420.966182245371</v>
      </c>
      <c r="F112" s="2">
        <f>L112+M112+N112+O112+P112+Q112+R112</f>
        <v>10.1</v>
      </c>
      <c r="G112" s="1" t="s">
        <v>262</v>
      </c>
      <c r="H112" s="1" t="s">
        <v>9</v>
      </c>
      <c r="I112" s="1" t="s">
        <v>41</v>
      </c>
      <c r="J112" s="1" t="s">
        <v>6</v>
      </c>
      <c r="K112" s="1" t="s">
        <v>6</v>
      </c>
      <c r="L112" s="2">
        <v>0</v>
      </c>
      <c r="M112" s="2">
        <v>0</v>
      </c>
      <c r="N112" s="2">
        <v>0</v>
      </c>
      <c r="O112" s="2">
        <v>6</v>
      </c>
      <c r="P112" s="2">
        <v>1.1000000000000001</v>
      </c>
      <c r="Q112" s="2">
        <v>3</v>
      </c>
      <c r="R112" s="2">
        <v>0</v>
      </c>
    </row>
    <row r="113" spans="1:18" x14ac:dyDescent="0.25">
      <c r="A113" s="1" t="s">
        <v>2</v>
      </c>
      <c r="B113" s="1" t="s">
        <v>273</v>
      </c>
      <c r="C113" s="1" t="s">
        <v>274</v>
      </c>
      <c r="D113" s="2">
        <v>671380</v>
      </c>
      <c r="E113" s="4">
        <v>45425.872337048611</v>
      </c>
      <c r="F113" s="2">
        <f>L113+M113+N113+O113+P113+Q113+R113</f>
        <v>10</v>
      </c>
      <c r="G113" s="1" t="s">
        <v>199</v>
      </c>
      <c r="H113" s="1" t="s">
        <v>9</v>
      </c>
      <c r="I113" s="1" t="s">
        <v>99</v>
      </c>
      <c r="J113" s="1" t="s">
        <v>6</v>
      </c>
      <c r="K113" s="1" t="s">
        <v>6</v>
      </c>
      <c r="L113" s="2">
        <v>0</v>
      </c>
      <c r="M113" s="2">
        <v>0</v>
      </c>
      <c r="N113" s="2">
        <v>0</v>
      </c>
      <c r="O113" s="2">
        <v>6</v>
      </c>
      <c r="P113" s="2">
        <v>1</v>
      </c>
      <c r="Q113" s="2">
        <v>3</v>
      </c>
      <c r="R113" s="2">
        <v>0</v>
      </c>
    </row>
    <row r="114" spans="1:18" x14ac:dyDescent="0.25">
      <c r="A114" s="1" t="s">
        <v>2</v>
      </c>
      <c r="B114" s="1" t="s">
        <v>273</v>
      </c>
      <c r="C114" s="1" t="s">
        <v>274</v>
      </c>
      <c r="D114" s="2">
        <v>692179</v>
      </c>
      <c r="E114" s="4">
        <v>45430.580769282409</v>
      </c>
      <c r="F114" s="2">
        <f>L114+M114+N114+O114+P114+Q114+R114</f>
        <v>9.8000000000000007</v>
      </c>
      <c r="G114" s="1" t="s">
        <v>97</v>
      </c>
      <c r="H114" s="1" t="s">
        <v>9</v>
      </c>
      <c r="I114" s="1" t="s">
        <v>41</v>
      </c>
      <c r="J114" s="1" t="s">
        <v>6</v>
      </c>
      <c r="K114" s="1" t="s">
        <v>6</v>
      </c>
      <c r="L114" s="2">
        <v>0</v>
      </c>
      <c r="M114" s="2">
        <v>0</v>
      </c>
      <c r="N114" s="2">
        <v>0</v>
      </c>
      <c r="O114" s="2">
        <v>6</v>
      </c>
      <c r="P114" s="2">
        <v>0.8</v>
      </c>
      <c r="Q114" s="2">
        <v>3</v>
      </c>
      <c r="R114" s="2">
        <v>0</v>
      </c>
    </row>
    <row r="115" spans="1:18" x14ac:dyDescent="0.25">
      <c r="A115" s="1" t="s">
        <v>2</v>
      </c>
      <c r="B115" s="1" t="s">
        <v>273</v>
      </c>
      <c r="C115" s="1" t="s">
        <v>274</v>
      </c>
      <c r="D115" s="2">
        <v>702653</v>
      </c>
      <c r="E115" s="4">
        <v>45431.977805740738</v>
      </c>
      <c r="F115" s="2">
        <f>L115+M115+N115+O115+P115+Q115+R115</f>
        <v>9.1999999999999993</v>
      </c>
      <c r="G115" s="1" t="s">
        <v>16</v>
      </c>
      <c r="H115" s="1" t="s">
        <v>9</v>
      </c>
      <c r="I115" s="1" t="s">
        <v>17</v>
      </c>
      <c r="J115" s="1" t="s">
        <v>6</v>
      </c>
      <c r="K115" s="1" t="s">
        <v>6</v>
      </c>
      <c r="L115" s="2">
        <v>0</v>
      </c>
      <c r="M115" s="2">
        <v>0</v>
      </c>
      <c r="N115" s="2">
        <v>0</v>
      </c>
      <c r="O115" s="2">
        <v>6</v>
      </c>
      <c r="P115" s="2">
        <v>0.2</v>
      </c>
      <c r="Q115" s="2">
        <v>3</v>
      </c>
      <c r="R115" s="2">
        <v>0</v>
      </c>
    </row>
    <row r="116" spans="1:18" x14ac:dyDescent="0.25">
      <c r="A116" s="1" t="s">
        <v>2</v>
      </c>
      <c r="B116" s="1" t="s">
        <v>273</v>
      </c>
      <c r="C116" s="1" t="s">
        <v>274</v>
      </c>
      <c r="D116" s="2">
        <v>670007</v>
      </c>
      <c r="E116" s="4">
        <v>45422.603117395833</v>
      </c>
      <c r="F116" s="2">
        <f>L116+M116+N116+O116+P116+Q116+R116</f>
        <v>9</v>
      </c>
      <c r="G116" s="1" t="s">
        <v>239</v>
      </c>
      <c r="H116" s="1" t="s">
        <v>9</v>
      </c>
      <c r="I116" s="1" t="s">
        <v>29</v>
      </c>
      <c r="J116" s="1" t="s">
        <v>6</v>
      </c>
      <c r="K116" s="1" t="s">
        <v>6</v>
      </c>
      <c r="L116" s="2">
        <v>0</v>
      </c>
      <c r="M116" s="2">
        <v>0</v>
      </c>
      <c r="N116" s="2">
        <v>0</v>
      </c>
      <c r="O116" s="2">
        <v>6</v>
      </c>
      <c r="P116" s="2">
        <v>0</v>
      </c>
      <c r="Q116" s="2">
        <v>3</v>
      </c>
      <c r="R116" s="2">
        <v>0</v>
      </c>
    </row>
    <row r="117" spans="1:18" x14ac:dyDescent="0.25">
      <c r="A117" s="1" t="s">
        <v>2</v>
      </c>
      <c r="B117" s="1" t="s">
        <v>273</v>
      </c>
      <c r="C117" s="1" t="s">
        <v>274</v>
      </c>
      <c r="D117" s="2">
        <v>669329</v>
      </c>
      <c r="E117" s="4">
        <v>45421.679634421293</v>
      </c>
      <c r="F117" s="2">
        <f>L117+M117+N117+O117+P117+Q117+R117</f>
        <v>9</v>
      </c>
      <c r="G117" s="1" t="s">
        <v>252</v>
      </c>
      <c r="H117" s="1" t="s">
        <v>9</v>
      </c>
      <c r="I117" s="1" t="s">
        <v>27</v>
      </c>
      <c r="J117" s="1" t="s">
        <v>6</v>
      </c>
      <c r="K117" s="1" t="s">
        <v>6</v>
      </c>
      <c r="L117" s="2">
        <v>0</v>
      </c>
      <c r="M117" s="2">
        <v>0</v>
      </c>
      <c r="N117" s="2">
        <v>0</v>
      </c>
      <c r="O117" s="2">
        <v>6</v>
      </c>
      <c r="P117" s="2">
        <v>0</v>
      </c>
      <c r="Q117" s="2">
        <v>3</v>
      </c>
      <c r="R117" s="2">
        <v>0</v>
      </c>
    </row>
    <row r="118" spans="1:18" x14ac:dyDescent="0.25">
      <c r="A118" s="1" t="s">
        <v>2</v>
      </c>
      <c r="B118" s="1" t="s">
        <v>273</v>
      </c>
      <c r="C118" s="1" t="s">
        <v>274</v>
      </c>
      <c r="D118" s="2">
        <v>668727</v>
      </c>
      <c r="E118" s="4">
        <v>45421.021023680551</v>
      </c>
      <c r="F118" s="2">
        <f>L118+M118+N118+O118+P118+Q118+R118</f>
        <v>7.5</v>
      </c>
      <c r="G118" s="1" t="s">
        <v>260</v>
      </c>
      <c r="H118" s="1" t="s">
        <v>9</v>
      </c>
      <c r="I118" s="1" t="s">
        <v>122</v>
      </c>
      <c r="J118" s="1" t="s">
        <v>6</v>
      </c>
      <c r="K118" s="1" t="s">
        <v>6</v>
      </c>
      <c r="L118" s="2">
        <v>0</v>
      </c>
      <c r="M118" s="2">
        <v>0</v>
      </c>
      <c r="N118" s="2">
        <v>0</v>
      </c>
      <c r="O118" s="2">
        <v>6</v>
      </c>
      <c r="P118" s="2">
        <v>1.5</v>
      </c>
      <c r="Q118" s="2">
        <v>0</v>
      </c>
      <c r="R118" s="2">
        <v>0</v>
      </c>
    </row>
    <row r="119" spans="1:18" x14ac:dyDescent="0.25">
      <c r="A119" s="1" t="s">
        <v>2</v>
      </c>
      <c r="B119" s="1" t="s">
        <v>273</v>
      </c>
      <c r="C119" s="1" t="s">
        <v>274</v>
      </c>
      <c r="D119" s="2">
        <v>696423</v>
      </c>
      <c r="E119" s="4">
        <v>45431.013177002314</v>
      </c>
      <c r="F119" s="2">
        <f>L119+M119+N119+O119+P119+Q119+R119</f>
        <v>7.5</v>
      </c>
      <c r="G119" s="1" t="s">
        <v>77</v>
      </c>
      <c r="H119" s="1" t="s">
        <v>9</v>
      </c>
      <c r="I119" s="1" t="s">
        <v>61</v>
      </c>
      <c r="J119" s="1" t="s">
        <v>6</v>
      </c>
      <c r="K119" s="1" t="s">
        <v>6</v>
      </c>
      <c r="L119" s="2">
        <v>0</v>
      </c>
      <c r="M119" s="2">
        <v>0</v>
      </c>
      <c r="N119" s="2">
        <v>0</v>
      </c>
      <c r="O119" s="2">
        <v>6</v>
      </c>
      <c r="P119" s="2">
        <v>1.5</v>
      </c>
      <c r="Q119" s="2">
        <v>0</v>
      </c>
      <c r="R119" s="2">
        <v>0</v>
      </c>
    </row>
    <row r="120" spans="1:18" x14ac:dyDescent="0.25">
      <c r="A120" s="1" t="s">
        <v>2</v>
      </c>
      <c r="B120" s="1" t="s">
        <v>273</v>
      </c>
      <c r="C120" s="1" t="s">
        <v>274</v>
      </c>
      <c r="D120" s="2">
        <v>685220</v>
      </c>
      <c r="E120" s="4">
        <v>45429.828718530094</v>
      </c>
      <c r="F120" s="2">
        <f>L120+M120+N120+O120+P120+Q120+R120</f>
        <v>7.5</v>
      </c>
      <c r="G120" s="1" t="s">
        <v>109</v>
      </c>
      <c r="H120" s="1" t="s">
        <v>9</v>
      </c>
      <c r="I120" s="1" t="s">
        <v>41</v>
      </c>
      <c r="J120" s="1" t="s">
        <v>6</v>
      </c>
      <c r="K120" s="1" t="s">
        <v>6</v>
      </c>
      <c r="L120" s="2">
        <v>0</v>
      </c>
      <c r="M120" s="2">
        <v>0</v>
      </c>
      <c r="N120" s="2">
        <v>0</v>
      </c>
      <c r="O120" s="2">
        <v>6</v>
      </c>
      <c r="P120" s="2">
        <v>1.5</v>
      </c>
      <c r="Q120" s="2">
        <v>0</v>
      </c>
      <c r="R120" s="2">
        <v>0</v>
      </c>
    </row>
    <row r="121" spans="1:18" x14ac:dyDescent="0.25">
      <c r="A121" s="1" t="s">
        <v>2</v>
      </c>
      <c r="B121" s="1" t="s">
        <v>273</v>
      </c>
      <c r="C121" s="1" t="s">
        <v>274</v>
      </c>
      <c r="D121" s="2">
        <v>671237</v>
      </c>
      <c r="E121" s="4">
        <v>45425.677397256943</v>
      </c>
      <c r="F121" s="2">
        <f>L121+M121+N121+O121+P121+Q121+R121</f>
        <v>7.5</v>
      </c>
      <c r="G121" s="1" t="s">
        <v>204</v>
      </c>
      <c r="H121" s="1" t="s">
        <v>9</v>
      </c>
      <c r="I121" s="1" t="s">
        <v>29</v>
      </c>
      <c r="J121" s="1" t="s">
        <v>6</v>
      </c>
      <c r="K121" s="1" t="s">
        <v>6</v>
      </c>
      <c r="L121" s="2">
        <v>0</v>
      </c>
      <c r="M121" s="2">
        <v>0</v>
      </c>
      <c r="N121" s="2">
        <v>0</v>
      </c>
      <c r="O121" s="2">
        <v>6</v>
      </c>
      <c r="P121" s="2">
        <v>1.5</v>
      </c>
      <c r="Q121" s="2">
        <v>0</v>
      </c>
      <c r="R121" s="2">
        <v>0</v>
      </c>
    </row>
    <row r="122" spans="1:18" x14ac:dyDescent="0.25">
      <c r="A122" s="1" t="s">
        <v>2</v>
      </c>
      <c r="B122" s="1" t="s">
        <v>273</v>
      </c>
      <c r="C122" s="1" t="s">
        <v>274</v>
      </c>
      <c r="D122" s="2">
        <v>671983</v>
      </c>
      <c r="E122" s="4">
        <v>45426.738272650458</v>
      </c>
      <c r="F122" s="2">
        <f>L122+M122+N122+O122+P122+Q122+R122</f>
        <v>7.5</v>
      </c>
      <c r="G122" s="1" t="s">
        <v>184</v>
      </c>
      <c r="H122" s="1" t="s">
        <v>9</v>
      </c>
      <c r="I122" s="1" t="s">
        <v>5</v>
      </c>
      <c r="J122" s="1" t="s">
        <v>6</v>
      </c>
      <c r="K122" s="1" t="s">
        <v>6</v>
      </c>
      <c r="L122" s="2">
        <v>0</v>
      </c>
      <c r="M122" s="2">
        <v>0</v>
      </c>
      <c r="N122" s="2">
        <v>0</v>
      </c>
      <c r="O122" s="2">
        <v>6</v>
      </c>
      <c r="P122" s="2">
        <v>1.5</v>
      </c>
      <c r="Q122" s="2">
        <v>0</v>
      </c>
      <c r="R122" s="2">
        <v>0</v>
      </c>
    </row>
    <row r="123" spans="1:18" x14ac:dyDescent="0.25">
      <c r="A123" s="1" t="s">
        <v>2</v>
      </c>
      <c r="B123" s="1" t="s">
        <v>273</v>
      </c>
      <c r="C123" s="1" t="s">
        <v>274</v>
      </c>
      <c r="D123" s="2">
        <v>682715</v>
      </c>
      <c r="E123" s="4">
        <v>45429.719061261574</v>
      </c>
      <c r="F123" s="2">
        <f>L123+M123+N123+O123+P123+Q123+R123</f>
        <v>7.5</v>
      </c>
      <c r="G123" s="1" t="s">
        <v>114</v>
      </c>
      <c r="H123" s="1" t="s">
        <v>9</v>
      </c>
      <c r="I123" s="1" t="s">
        <v>20</v>
      </c>
      <c r="J123" s="1" t="s">
        <v>6</v>
      </c>
      <c r="K123" s="1" t="s">
        <v>6</v>
      </c>
      <c r="L123" s="2">
        <v>0</v>
      </c>
      <c r="M123" s="2">
        <v>0</v>
      </c>
      <c r="N123" s="2">
        <v>0</v>
      </c>
      <c r="O123" s="2">
        <v>6</v>
      </c>
      <c r="P123" s="2">
        <v>1.5</v>
      </c>
      <c r="Q123" s="2">
        <v>0</v>
      </c>
      <c r="R123" s="2">
        <v>0</v>
      </c>
    </row>
    <row r="124" spans="1:18" x14ac:dyDescent="0.25">
      <c r="A124" s="1" t="s">
        <v>2</v>
      </c>
      <c r="B124" s="1" t="s">
        <v>273</v>
      </c>
      <c r="C124" s="1" t="s">
        <v>274</v>
      </c>
      <c r="D124" s="2">
        <v>668638</v>
      </c>
      <c r="E124" s="4">
        <v>45420.797892037037</v>
      </c>
      <c r="F124" s="2">
        <f>L124+M124+N124+O124+P124+Q124+R124</f>
        <v>7.5</v>
      </c>
      <c r="G124" s="1" t="s">
        <v>266</v>
      </c>
      <c r="H124" s="1" t="s">
        <v>9</v>
      </c>
      <c r="I124" s="1" t="s">
        <v>23</v>
      </c>
      <c r="J124" s="1" t="s">
        <v>6</v>
      </c>
      <c r="K124" s="1" t="s">
        <v>6</v>
      </c>
      <c r="L124" s="2">
        <v>0</v>
      </c>
      <c r="M124" s="2">
        <v>0</v>
      </c>
      <c r="N124" s="2">
        <v>0</v>
      </c>
      <c r="O124" s="2">
        <v>6</v>
      </c>
      <c r="P124" s="2">
        <v>1.5</v>
      </c>
      <c r="Q124" s="2">
        <v>0</v>
      </c>
      <c r="R124" s="2">
        <v>0</v>
      </c>
    </row>
    <row r="125" spans="1:18" x14ac:dyDescent="0.25">
      <c r="A125" s="1" t="s">
        <v>2</v>
      </c>
      <c r="B125" s="1" t="s">
        <v>273</v>
      </c>
      <c r="C125" s="1" t="s">
        <v>274</v>
      </c>
      <c r="D125" s="2">
        <v>673587</v>
      </c>
      <c r="E125" s="4">
        <v>45428.896570138888</v>
      </c>
      <c r="F125" s="2">
        <f>L125+M125+N125+O125+P125+Q125+R125</f>
        <v>7</v>
      </c>
      <c r="G125" s="1" t="s">
        <v>129</v>
      </c>
      <c r="H125" s="1" t="s">
        <v>9</v>
      </c>
      <c r="I125" s="1" t="s">
        <v>41</v>
      </c>
      <c r="J125" s="1" t="s">
        <v>6</v>
      </c>
      <c r="K125" s="1" t="s">
        <v>6</v>
      </c>
      <c r="L125" s="2">
        <v>0</v>
      </c>
      <c r="M125" s="2">
        <v>0</v>
      </c>
      <c r="N125" s="2">
        <v>0</v>
      </c>
      <c r="O125" s="2">
        <v>6</v>
      </c>
      <c r="P125" s="2">
        <v>1</v>
      </c>
      <c r="Q125" s="2">
        <v>0</v>
      </c>
      <c r="R125" s="2">
        <v>0</v>
      </c>
    </row>
    <row r="126" spans="1:18" x14ac:dyDescent="0.25">
      <c r="A126" s="1" t="s">
        <v>2</v>
      </c>
      <c r="B126" s="1" t="s">
        <v>273</v>
      </c>
      <c r="C126" s="1" t="s">
        <v>274</v>
      </c>
      <c r="D126" s="2">
        <v>696069</v>
      </c>
      <c r="E126" s="4">
        <v>45430.938366840273</v>
      </c>
      <c r="F126" s="2">
        <f>L126+M126+N126+O126+P126+Q126+R126</f>
        <v>6.9</v>
      </c>
      <c r="G126" s="1" t="s">
        <v>82</v>
      </c>
      <c r="H126" s="1" t="s">
        <v>9</v>
      </c>
      <c r="I126" s="1" t="s">
        <v>83</v>
      </c>
      <c r="J126" s="1" t="s">
        <v>6</v>
      </c>
      <c r="K126" s="1" t="s">
        <v>6</v>
      </c>
      <c r="L126" s="2">
        <v>0</v>
      </c>
      <c r="M126" s="2">
        <v>0</v>
      </c>
      <c r="N126" s="2">
        <v>0</v>
      </c>
      <c r="O126" s="2">
        <v>6</v>
      </c>
      <c r="P126" s="2">
        <v>0.9</v>
      </c>
      <c r="Q126" s="2">
        <v>0</v>
      </c>
      <c r="R126" s="2">
        <v>0</v>
      </c>
    </row>
    <row r="127" spans="1:18" x14ac:dyDescent="0.25">
      <c r="A127" s="1" t="s">
        <v>2</v>
      </c>
      <c r="B127" s="1" t="s">
        <v>273</v>
      </c>
      <c r="C127" s="1" t="s">
        <v>274</v>
      </c>
      <c r="D127" s="2">
        <v>672310</v>
      </c>
      <c r="E127" s="4">
        <v>45427.411201122683</v>
      </c>
      <c r="F127" s="2">
        <f>L127+M127+N127+O127+P127+Q127+R127</f>
        <v>6.7</v>
      </c>
      <c r="G127" s="1" t="s">
        <v>171</v>
      </c>
      <c r="H127" s="1" t="s">
        <v>9</v>
      </c>
      <c r="I127" s="1" t="s">
        <v>29</v>
      </c>
      <c r="J127" s="1" t="s">
        <v>6</v>
      </c>
      <c r="K127" s="1" t="s">
        <v>6</v>
      </c>
      <c r="L127" s="2">
        <v>0</v>
      </c>
      <c r="M127" s="2">
        <v>0</v>
      </c>
      <c r="N127" s="2">
        <v>0</v>
      </c>
      <c r="O127" s="2">
        <v>6</v>
      </c>
      <c r="P127" s="2">
        <v>0.7</v>
      </c>
      <c r="Q127" s="2">
        <v>0</v>
      </c>
      <c r="R127" s="2">
        <v>0</v>
      </c>
    </row>
    <row r="128" spans="1:18" x14ac:dyDescent="0.25">
      <c r="A128" s="1" t="s">
        <v>2</v>
      </c>
      <c r="B128" s="1" t="s">
        <v>273</v>
      </c>
      <c r="C128" s="1" t="s">
        <v>274</v>
      </c>
      <c r="D128" s="2">
        <v>680522</v>
      </c>
      <c r="E128" s="4">
        <v>45429.637070034718</v>
      </c>
      <c r="F128" s="2">
        <f>L128+M128+N128+O128+P128+Q128+R128</f>
        <v>6.5</v>
      </c>
      <c r="G128" s="1" t="s">
        <v>121</v>
      </c>
      <c r="H128" s="1" t="s">
        <v>9</v>
      </c>
      <c r="I128" s="1" t="s">
        <v>122</v>
      </c>
      <c r="J128" s="1" t="s">
        <v>6</v>
      </c>
      <c r="K128" s="1" t="s">
        <v>6</v>
      </c>
      <c r="L128" s="2">
        <v>0</v>
      </c>
      <c r="M128" s="2">
        <v>0</v>
      </c>
      <c r="N128" s="2">
        <v>0</v>
      </c>
      <c r="O128" s="2">
        <v>6</v>
      </c>
      <c r="P128" s="2">
        <v>0.5</v>
      </c>
      <c r="Q128" s="2">
        <v>0</v>
      </c>
      <c r="R128" s="2">
        <v>0</v>
      </c>
    </row>
    <row r="129" spans="1:18" x14ac:dyDescent="0.25">
      <c r="A129" s="1" t="s">
        <v>2</v>
      </c>
      <c r="B129" s="1" t="s">
        <v>273</v>
      </c>
      <c r="C129" s="1" t="s">
        <v>274</v>
      </c>
      <c r="D129" s="2">
        <v>673380</v>
      </c>
      <c r="E129" s="4">
        <v>45428.674589131944</v>
      </c>
      <c r="F129" s="2">
        <f>L129+M129+N129+O129+P129+Q129+R129</f>
        <v>6.5</v>
      </c>
      <c r="G129" s="1" t="s">
        <v>138</v>
      </c>
      <c r="H129" s="1" t="s">
        <v>9</v>
      </c>
      <c r="I129" s="1" t="s">
        <v>12</v>
      </c>
      <c r="J129" s="1" t="s">
        <v>6</v>
      </c>
      <c r="K129" s="1" t="s">
        <v>6</v>
      </c>
      <c r="L129" s="2">
        <v>0</v>
      </c>
      <c r="M129" s="2">
        <v>0</v>
      </c>
      <c r="N129" s="2">
        <v>0</v>
      </c>
      <c r="O129" s="2">
        <v>6</v>
      </c>
      <c r="P129" s="2">
        <v>0.5</v>
      </c>
      <c r="Q129" s="2">
        <v>0</v>
      </c>
      <c r="R129" s="2">
        <v>0</v>
      </c>
    </row>
    <row r="130" spans="1:18" x14ac:dyDescent="0.25">
      <c r="A130" s="1" t="s">
        <v>2</v>
      </c>
      <c r="B130" s="1" t="s">
        <v>273</v>
      </c>
      <c r="C130" s="1" t="s">
        <v>274</v>
      </c>
      <c r="D130" s="2">
        <v>671929</v>
      </c>
      <c r="E130" s="4">
        <v>45426.682315844904</v>
      </c>
      <c r="F130" s="2">
        <f>L130+M130+N130+O130+P130+Q130+R130</f>
        <v>6.2</v>
      </c>
      <c r="G130" s="1" t="s">
        <v>187</v>
      </c>
      <c r="H130" s="1" t="s">
        <v>9</v>
      </c>
      <c r="I130" s="1" t="s">
        <v>34</v>
      </c>
      <c r="J130" s="1" t="s">
        <v>6</v>
      </c>
      <c r="K130" s="1" t="s">
        <v>6</v>
      </c>
      <c r="L130" s="2">
        <v>0</v>
      </c>
      <c r="M130" s="2">
        <v>0</v>
      </c>
      <c r="N130" s="2">
        <v>0</v>
      </c>
      <c r="O130" s="2">
        <v>6</v>
      </c>
      <c r="P130" s="2">
        <v>0.2</v>
      </c>
      <c r="Q130" s="2">
        <v>0</v>
      </c>
      <c r="R130" s="2">
        <v>0</v>
      </c>
    </row>
    <row r="131" spans="1:18" x14ac:dyDescent="0.25">
      <c r="A131" s="1" t="s">
        <v>2</v>
      </c>
      <c r="B131" s="1" t="s">
        <v>273</v>
      </c>
      <c r="C131" s="1" t="s">
        <v>274</v>
      </c>
      <c r="D131" s="2">
        <v>669549</v>
      </c>
      <c r="E131" s="4">
        <v>45421.891857766204</v>
      </c>
      <c r="F131" s="2">
        <f>L131+M131+N131+O131+P131+Q131+R131</f>
        <v>6.2</v>
      </c>
      <c r="G131" s="1" t="s">
        <v>246</v>
      </c>
      <c r="H131" s="1" t="s">
        <v>9</v>
      </c>
      <c r="I131" s="1" t="s">
        <v>83</v>
      </c>
      <c r="J131" s="1" t="s">
        <v>6</v>
      </c>
      <c r="K131" s="1" t="s">
        <v>6</v>
      </c>
      <c r="L131" s="2">
        <v>0</v>
      </c>
      <c r="M131" s="2">
        <v>0</v>
      </c>
      <c r="N131" s="2">
        <v>0</v>
      </c>
      <c r="O131" s="2">
        <v>6</v>
      </c>
      <c r="P131" s="2">
        <v>0.2</v>
      </c>
      <c r="Q131" s="2">
        <v>0</v>
      </c>
      <c r="R131" s="2">
        <v>0</v>
      </c>
    </row>
    <row r="132" spans="1:18" x14ac:dyDescent="0.25">
      <c r="A132" s="1" t="s">
        <v>2</v>
      </c>
      <c r="B132" s="1" t="s">
        <v>273</v>
      </c>
      <c r="C132" s="1" t="s">
        <v>274</v>
      </c>
      <c r="D132" s="2">
        <v>668979</v>
      </c>
      <c r="E132" s="4">
        <v>45421.477881041668</v>
      </c>
      <c r="F132" s="2">
        <f>L132+M132+N132+O132+P132+Q132+R132</f>
        <v>6</v>
      </c>
      <c r="G132" s="1" t="s">
        <v>257</v>
      </c>
      <c r="H132" s="1" t="s">
        <v>9</v>
      </c>
      <c r="I132" s="1" t="s">
        <v>17</v>
      </c>
      <c r="J132" s="1" t="s">
        <v>6</v>
      </c>
      <c r="K132" s="1" t="s">
        <v>6</v>
      </c>
      <c r="L132" s="2">
        <v>0</v>
      </c>
      <c r="M132" s="2">
        <v>0</v>
      </c>
      <c r="N132" s="2">
        <v>0</v>
      </c>
      <c r="O132" s="2">
        <v>6</v>
      </c>
      <c r="P132" s="2">
        <v>0</v>
      </c>
      <c r="Q132" s="2">
        <v>0</v>
      </c>
      <c r="R132" s="2">
        <v>0</v>
      </c>
    </row>
    <row r="133" spans="1:18" x14ac:dyDescent="0.25">
      <c r="A133" s="1" t="s">
        <v>2</v>
      </c>
      <c r="B133" s="1" t="s">
        <v>273</v>
      </c>
      <c r="C133" s="1" t="s">
        <v>274</v>
      </c>
      <c r="D133" s="2">
        <v>671878</v>
      </c>
      <c r="E133" s="4">
        <v>45426.664138113425</v>
      </c>
      <c r="F133" s="2">
        <f>L133+M133+N133+O133+P133+Q133+R133</f>
        <v>6</v>
      </c>
      <c r="G133" s="1" t="s">
        <v>188</v>
      </c>
      <c r="H133" s="1" t="s">
        <v>9</v>
      </c>
      <c r="I133" s="1" t="s">
        <v>17</v>
      </c>
      <c r="J133" s="1" t="s">
        <v>6</v>
      </c>
      <c r="K133" s="1" t="s">
        <v>6</v>
      </c>
      <c r="L133" s="2">
        <v>0</v>
      </c>
      <c r="M133" s="2">
        <v>0</v>
      </c>
      <c r="N133" s="2">
        <v>0</v>
      </c>
      <c r="O133" s="2">
        <v>6</v>
      </c>
      <c r="P133" s="2">
        <v>0</v>
      </c>
      <c r="Q133" s="2">
        <v>0</v>
      </c>
      <c r="R133" s="2">
        <v>0</v>
      </c>
    </row>
    <row r="134" spans="1:18" x14ac:dyDescent="0.25">
      <c r="A134" s="1" t="s">
        <v>2</v>
      </c>
      <c r="B134" s="1" t="s">
        <v>273</v>
      </c>
      <c r="C134" s="1" t="s">
        <v>274</v>
      </c>
      <c r="D134" s="2">
        <v>670407</v>
      </c>
      <c r="E134" s="4">
        <v>45423.456096111113</v>
      </c>
      <c r="F134" s="2">
        <f>L134+M134+N134+O134+P134+Q134+R134</f>
        <v>6</v>
      </c>
      <c r="G134" s="1" t="s">
        <v>228</v>
      </c>
      <c r="H134" s="1" t="s">
        <v>9</v>
      </c>
      <c r="I134" s="1" t="s">
        <v>69</v>
      </c>
      <c r="J134" s="1" t="s">
        <v>6</v>
      </c>
      <c r="K134" s="1" t="s">
        <v>6</v>
      </c>
      <c r="L134" s="2">
        <v>0</v>
      </c>
      <c r="M134" s="2">
        <v>0</v>
      </c>
      <c r="N134" s="2">
        <v>0</v>
      </c>
      <c r="O134" s="2">
        <v>6</v>
      </c>
      <c r="P134" s="2">
        <v>0</v>
      </c>
      <c r="Q134" s="2">
        <v>0</v>
      </c>
      <c r="R134" s="2">
        <v>0</v>
      </c>
    </row>
    <row r="135" spans="1:18" x14ac:dyDescent="0.25">
      <c r="A135" s="1" t="s">
        <v>2</v>
      </c>
      <c r="B135" s="1" t="s">
        <v>273</v>
      </c>
      <c r="C135" s="1" t="s">
        <v>274</v>
      </c>
      <c r="D135" s="2">
        <v>669537</v>
      </c>
      <c r="E135" s="4">
        <v>45421.850294247684</v>
      </c>
      <c r="F135" s="2">
        <f>L135+M135+N135+O135+P135+Q135+R135</f>
        <v>6</v>
      </c>
      <c r="G135" s="1" t="s">
        <v>247</v>
      </c>
      <c r="H135" s="1" t="s">
        <v>9</v>
      </c>
      <c r="I135" s="1" t="s">
        <v>49</v>
      </c>
      <c r="J135" s="1" t="s">
        <v>6</v>
      </c>
      <c r="K135" s="1" t="s">
        <v>6</v>
      </c>
      <c r="L135" s="2">
        <v>0</v>
      </c>
      <c r="M135" s="2">
        <v>0</v>
      </c>
      <c r="N135" s="2">
        <v>0</v>
      </c>
      <c r="O135" s="2">
        <v>6</v>
      </c>
      <c r="P135" s="2">
        <v>0</v>
      </c>
      <c r="Q135" s="2">
        <v>0</v>
      </c>
      <c r="R135" s="2">
        <v>0</v>
      </c>
    </row>
    <row r="136" spans="1:18" x14ac:dyDescent="0.25">
      <c r="A136" s="1" t="s">
        <v>2</v>
      </c>
      <c r="B136" s="1" t="s">
        <v>273</v>
      </c>
      <c r="C136" s="1" t="s">
        <v>274</v>
      </c>
      <c r="D136" s="2">
        <v>672909</v>
      </c>
      <c r="E136" s="4">
        <v>45427.885908067125</v>
      </c>
      <c r="F136" s="2">
        <f>L136+M136+N136+O136+P136+Q136+R136</f>
        <v>6</v>
      </c>
      <c r="G136" s="1" t="s">
        <v>153</v>
      </c>
      <c r="H136" s="1" t="s">
        <v>9</v>
      </c>
      <c r="I136" s="1" t="s">
        <v>7</v>
      </c>
      <c r="J136" s="1" t="s">
        <v>6</v>
      </c>
      <c r="K136" s="1" t="s">
        <v>6</v>
      </c>
      <c r="L136" s="2">
        <v>0</v>
      </c>
      <c r="M136" s="2">
        <v>0</v>
      </c>
      <c r="N136" s="2">
        <v>0</v>
      </c>
      <c r="O136" s="2">
        <v>6</v>
      </c>
      <c r="P136" s="2">
        <v>0</v>
      </c>
      <c r="Q136" s="2">
        <v>0</v>
      </c>
      <c r="R136" s="2">
        <v>0</v>
      </c>
    </row>
    <row r="137" spans="1:18" x14ac:dyDescent="0.25">
      <c r="A137" s="1" t="s">
        <v>2</v>
      </c>
      <c r="B137" s="1" t="s">
        <v>273</v>
      </c>
      <c r="C137" s="1" t="s">
        <v>274</v>
      </c>
      <c r="D137" s="2">
        <v>697791</v>
      </c>
      <c r="E137" s="4">
        <v>45431.489904756942</v>
      </c>
      <c r="F137" s="2">
        <f>L137+M137+N137+O137+P137+Q137+R137</f>
        <v>5.0999999999999996</v>
      </c>
      <c r="G137" s="1" t="s">
        <v>72</v>
      </c>
      <c r="H137" s="1" t="s">
        <v>9</v>
      </c>
      <c r="I137" s="1" t="s">
        <v>21</v>
      </c>
      <c r="J137" s="1" t="s">
        <v>6</v>
      </c>
      <c r="K137" s="1" t="s">
        <v>6</v>
      </c>
      <c r="L137" s="2">
        <v>0</v>
      </c>
      <c r="M137" s="2">
        <v>0</v>
      </c>
      <c r="N137" s="2">
        <v>0</v>
      </c>
      <c r="O137" s="2">
        <v>0</v>
      </c>
      <c r="P137" s="2">
        <v>1.5</v>
      </c>
      <c r="Q137" s="2">
        <v>3</v>
      </c>
      <c r="R137" s="2">
        <v>0.6</v>
      </c>
    </row>
    <row r="138" spans="1:18" x14ac:dyDescent="0.25">
      <c r="A138" s="1" t="s">
        <v>2</v>
      </c>
      <c r="B138" s="1" t="s">
        <v>273</v>
      </c>
      <c r="C138" s="1" t="s">
        <v>274</v>
      </c>
      <c r="D138" s="2">
        <v>673303</v>
      </c>
      <c r="E138" s="4">
        <v>45428.629089282404</v>
      </c>
      <c r="F138" s="2">
        <f>L138+M138+N138+O138+P138+Q138+R138</f>
        <v>4.5999999999999996</v>
      </c>
      <c r="G138" s="1" t="s">
        <v>142</v>
      </c>
      <c r="H138" s="1" t="s">
        <v>9</v>
      </c>
      <c r="I138" s="1" t="s">
        <v>53</v>
      </c>
      <c r="J138" s="1" t="s">
        <v>6</v>
      </c>
      <c r="K138" s="1" t="s">
        <v>6</v>
      </c>
      <c r="L138" s="2">
        <v>0</v>
      </c>
      <c r="M138" s="2">
        <v>0</v>
      </c>
      <c r="N138" s="2">
        <v>0</v>
      </c>
      <c r="O138" s="2">
        <v>0</v>
      </c>
      <c r="P138" s="2">
        <v>1</v>
      </c>
      <c r="Q138" s="2">
        <v>3</v>
      </c>
      <c r="R138" s="2">
        <v>0.6</v>
      </c>
    </row>
    <row r="139" spans="1:18" x14ac:dyDescent="0.25">
      <c r="A139" s="1" t="s">
        <v>2</v>
      </c>
      <c r="B139" s="1" t="s">
        <v>273</v>
      </c>
      <c r="C139" s="1" t="s">
        <v>274</v>
      </c>
      <c r="D139" s="2">
        <v>702427</v>
      </c>
      <c r="E139" s="4">
        <v>45431.947157708331</v>
      </c>
      <c r="F139" s="2">
        <f>L139+M139+N139+O139+P139+Q139+R139</f>
        <v>4.4000000000000004</v>
      </c>
      <c r="G139" s="1" t="s">
        <v>22</v>
      </c>
      <c r="H139" s="1" t="s">
        <v>9</v>
      </c>
      <c r="I139" s="1" t="s">
        <v>23</v>
      </c>
      <c r="J139" s="1" t="s">
        <v>6</v>
      </c>
      <c r="K139" s="1" t="s">
        <v>6</v>
      </c>
      <c r="L139" s="2">
        <v>0</v>
      </c>
      <c r="M139" s="2">
        <v>0</v>
      </c>
      <c r="N139" s="2">
        <v>0</v>
      </c>
      <c r="O139" s="2">
        <v>0</v>
      </c>
      <c r="P139" s="2">
        <v>1.4</v>
      </c>
      <c r="Q139" s="2">
        <v>3</v>
      </c>
      <c r="R139" s="2">
        <v>0</v>
      </c>
    </row>
    <row r="140" spans="1:18" x14ac:dyDescent="0.25">
      <c r="A140" s="1" t="s">
        <v>2</v>
      </c>
      <c r="B140" s="1" t="s">
        <v>273</v>
      </c>
      <c r="C140" s="1" t="s">
        <v>274</v>
      </c>
      <c r="D140" s="2">
        <v>668575</v>
      </c>
      <c r="E140" s="4">
        <v>45420.719994756946</v>
      </c>
      <c r="F140" s="2">
        <f>L140+M140+N140+O140+P140+Q140+R140</f>
        <v>2</v>
      </c>
      <c r="G140" s="1" t="s">
        <v>268</v>
      </c>
      <c r="H140" s="1" t="s">
        <v>9</v>
      </c>
      <c r="I140" s="1" t="s">
        <v>29</v>
      </c>
      <c r="J140" s="1" t="s">
        <v>6</v>
      </c>
      <c r="K140" s="1" t="s">
        <v>6</v>
      </c>
      <c r="L140" s="2">
        <v>0</v>
      </c>
      <c r="M140" s="2">
        <v>0</v>
      </c>
      <c r="N140" s="2">
        <v>0</v>
      </c>
      <c r="O140" s="2">
        <v>0</v>
      </c>
      <c r="P140" s="2">
        <v>0</v>
      </c>
      <c r="Q140" s="2">
        <v>0</v>
      </c>
      <c r="R140" s="2">
        <v>2</v>
      </c>
    </row>
    <row r="141" spans="1:18" x14ac:dyDescent="0.25">
      <c r="A141" s="1" t="s">
        <v>2</v>
      </c>
      <c r="B141" s="1" t="s">
        <v>273</v>
      </c>
      <c r="C141" s="1" t="s">
        <v>272</v>
      </c>
      <c r="D141" s="2">
        <v>700222</v>
      </c>
      <c r="E141" s="4">
        <v>45431.730910196755</v>
      </c>
      <c r="F141" s="2">
        <f>L141+M141+N141+O141+P141+Q141+R141</f>
        <v>22.5</v>
      </c>
      <c r="G141" s="1" t="s">
        <v>59</v>
      </c>
      <c r="H141" s="1" t="s">
        <v>9</v>
      </c>
      <c r="I141" s="1" t="s">
        <v>15</v>
      </c>
      <c r="J141" s="1" t="s">
        <v>6</v>
      </c>
      <c r="K141" s="1" t="s">
        <v>6</v>
      </c>
      <c r="L141" s="2">
        <v>0</v>
      </c>
      <c r="M141" s="2">
        <v>0</v>
      </c>
      <c r="N141" s="2">
        <v>0</v>
      </c>
      <c r="O141" s="2">
        <v>6</v>
      </c>
      <c r="P141" s="2">
        <v>1.5</v>
      </c>
      <c r="Q141" s="2">
        <v>3</v>
      </c>
      <c r="R141" s="2">
        <v>12</v>
      </c>
    </row>
    <row r="142" spans="1:18" x14ac:dyDescent="0.25">
      <c r="A142" s="1" t="s">
        <v>2</v>
      </c>
      <c r="B142" s="1" t="s">
        <v>273</v>
      </c>
      <c r="C142" s="1" t="s">
        <v>272</v>
      </c>
      <c r="D142" s="2">
        <v>670924</v>
      </c>
      <c r="E142" s="4">
        <v>45425.428240231478</v>
      </c>
      <c r="F142" s="2">
        <f>L142+M142+N142+O142+P142+Q142+R142</f>
        <v>19.600000000000001</v>
      </c>
      <c r="G142" s="1" t="s">
        <v>211</v>
      </c>
      <c r="H142" s="1" t="s">
        <v>9</v>
      </c>
      <c r="I142" s="1" t="s">
        <v>83</v>
      </c>
      <c r="J142" s="1" t="s">
        <v>6</v>
      </c>
      <c r="K142" s="1" t="s">
        <v>6</v>
      </c>
      <c r="L142" s="2">
        <v>0</v>
      </c>
      <c r="M142" s="2">
        <v>0</v>
      </c>
      <c r="N142" s="2">
        <v>0</v>
      </c>
      <c r="O142" s="2">
        <v>6</v>
      </c>
      <c r="P142" s="2">
        <v>0.4</v>
      </c>
      <c r="Q142" s="2">
        <v>3</v>
      </c>
      <c r="R142" s="2">
        <v>10.199999999999999</v>
      </c>
    </row>
    <row r="143" spans="1:18" x14ac:dyDescent="0.25">
      <c r="A143" s="1" t="s">
        <v>2</v>
      </c>
      <c r="B143" s="1" t="s">
        <v>273</v>
      </c>
      <c r="C143" s="1" t="s">
        <v>272</v>
      </c>
      <c r="D143" s="2">
        <v>670233</v>
      </c>
      <c r="E143" s="4">
        <v>45422.78459505787</v>
      </c>
      <c r="F143" s="2">
        <f>L143+M143+N143+O143+P143+Q143+R143</f>
        <v>19.100000000000001</v>
      </c>
      <c r="G143" s="1" t="s">
        <v>236</v>
      </c>
      <c r="H143" s="1" t="s">
        <v>9</v>
      </c>
      <c r="I143" s="1" t="s">
        <v>23</v>
      </c>
      <c r="J143" s="1" t="s">
        <v>6</v>
      </c>
      <c r="K143" s="1" t="s">
        <v>6</v>
      </c>
      <c r="L143" s="2">
        <v>0</v>
      </c>
      <c r="M143" s="2">
        <v>0</v>
      </c>
      <c r="N143" s="2">
        <v>0</v>
      </c>
      <c r="O143" s="2">
        <v>6</v>
      </c>
      <c r="P143" s="2">
        <v>1.5</v>
      </c>
      <c r="Q143" s="2">
        <v>3</v>
      </c>
      <c r="R143" s="2">
        <v>8.6</v>
      </c>
    </row>
    <row r="144" spans="1:18" x14ac:dyDescent="0.25">
      <c r="A144" s="1" t="s">
        <v>2</v>
      </c>
      <c r="B144" s="1" t="s">
        <v>273</v>
      </c>
      <c r="C144" s="1" t="s">
        <v>272</v>
      </c>
      <c r="D144" s="2">
        <v>670234</v>
      </c>
      <c r="E144" s="4">
        <v>45422.784655104166</v>
      </c>
      <c r="F144" s="2">
        <f>L144+M144+N144+O144+P144+Q144+R144</f>
        <v>19.100000000000001</v>
      </c>
      <c r="G144" s="1" t="s">
        <v>236</v>
      </c>
      <c r="H144" s="1" t="s">
        <v>9</v>
      </c>
      <c r="I144" s="1" t="s">
        <v>23</v>
      </c>
      <c r="J144" s="1" t="s">
        <v>6</v>
      </c>
      <c r="K144" s="1" t="s">
        <v>6</v>
      </c>
      <c r="L144" s="2">
        <v>0</v>
      </c>
      <c r="M144" s="2">
        <v>0</v>
      </c>
      <c r="N144" s="2">
        <v>0</v>
      </c>
      <c r="O144" s="2">
        <v>6</v>
      </c>
      <c r="P144" s="2">
        <v>1.5</v>
      </c>
      <c r="Q144" s="2">
        <v>3</v>
      </c>
      <c r="R144" s="2">
        <v>8.6</v>
      </c>
    </row>
    <row r="145" spans="1:18" x14ac:dyDescent="0.25">
      <c r="A145" s="1" t="s">
        <v>2</v>
      </c>
      <c r="B145" s="1" t="s">
        <v>273</v>
      </c>
      <c r="C145" s="1" t="s">
        <v>272</v>
      </c>
      <c r="D145" s="2">
        <v>682156</v>
      </c>
      <c r="E145" s="4">
        <v>45429.701718414348</v>
      </c>
      <c r="F145" s="2">
        <f>L145+M145+N145+O145+P145+Q145+R145</f>
        <v>11.6</v>
      </c>
      <c r="G145" s="1" t="s">
        <v>115</v>
      </c>
      <c r="H145" s="1" t="s">
        <v>9</v>
      </c>
      <c r="I145" s="1" t="s">
        <v>20</v>
      </c>
      <c r="J145" s="1" t="s">
        <v>6</v>
      </c>
      <c r="K145" s="1" t="s">
        <v>6</v>
      </c>
      <c r="L145" s="2">
        <v>0</v>
      </c>
      <c r="M145" s="2">
        <v>0</v>
      </c>
      <c r="N145" s="2">
        <v>0</v>
      </c>
      <c r="O145" s="2">
        <v>6</v>
      </c>
      <c r="P145" s="2">
        <v>1.4</v>
      </c>
      <c r="Q145" s="2">
        <v>3</v>
      </c>
      <c r="R145" s="2">
        <v>1.2</v>
      </c>
    </row>
    <row r="146" spans="1:18" x14ac:dyDescent="0.25">
      <c r="A146" s="1" t="s">
        <v>2</v>
      </c>
      <c r="B146" s="1" t="s">
        <v>273</v>
      </c>
      <c r="C146" s="1" t="s">
        <v>272</v>
      </c>
      <c r="D146" s="2">
        <v>682165</v>
      </c>
      <c r="E146" s="4">
        <v>45429.701755844908</v>
      </c>
      <c r="F146" s="2">
        <f>L146+M146+N146+O146+P146+Q146+R146</f>
        <v>11.6</v>
      </c>
      <c r="G146" s="1" t="s">
        <v>115</v>
      </c>
      <c r="H146" s="1" t="s">
        <v>9</v>
      </c>
      <c r="I146" s="1" t="s">
        <v>20</v>
      </c>
      <c r="J146" s="1" t="s">
        <v>6</v>
      </c>
      <c r="K146" s="1" t="s">
        <v>6</v>
      </c>
      <c r="L146" s="2">
        <v>0</v>
      </c>
      <c r="M146" s="2">
        <v>0</v>
      </c>
      <c r="N146" s="2">
        <v>0</v>
      </c>
      <c r="O146" s="2">
        <v>6</v>
      </c>
      <c r="P146" s="2">
        <v>1.4</v>
      </c>
      <c r="Q146" s="2">
        <v>3</v>
      </c>
      <c r="R146" s="2">
        <v>1.2</v>
      </c>
    </row>
    <row r="147" spans="1:18" x14ac:dyDescent="0.25">
      <c r="A147" s="1" t="s">
        <v>2</v>
      </c>
      <c r="B147" s="1" t="s">
        <v>273</v>
      </c>
      <c r="C147" s="1" t="s">
        <v>272</v>
      </c>
      <c r="D147" s="2">
        <v>682173</v>
      </c>
      <c r="E147" s="4">
        <v>45429.701857662032</v>
      </c>
      <c r="F147" s="2">
        <f>L147+M147+N147+O147+P147+Q147+R147</f>
        <v>11.6</v>
      </c>
      <c r="G147" s="1" t="s">
        <v>115</v>
      </c>
      <c r="H147" s="1" t="s">
        <v>9</v>
      </c>
      <c r="I147" s="1" t="s">
        <v>20</v>
      </c>
      <c r="J147" s="1" t="s">
        <v>6</v>
      </c>
      <c r="K147" s="1" t="s">
        <v>6</v>
      </c>
      <c r="L147" s="2">
        <v>0</v>
      </c>
      <c r="M147" s="2">
        <v>0</v>
      </c>
      <c r="N147" s="2">
        <v>0</v>
      </c>
      <c r="O147" s="2">
        <v>6</v>
      </c>
      <c r="P147" s="2">
        <v>1.4</v>
      </c>
      <c r="Q147" s="2">
        <v>3</v>
      </c>
      <c r="R147" s="2">
        <v>1.2</v>
      </c>
    </row>
    <row r="148" spans="1:18" x14ac:dyDescent="0.25">
      <c r="A148" s="1" t="s">
        <v>2</v>
      </c>
      <c r="B148" s="1" t="s">
        <v>273</v>
      </c>
      <c r="C148" s="1" t="s">
        <v>272</v>
      </c>
      <c r="D148" s="2">
        <v>682182</v>
      </c>
      <c r="E148" s="4">
        <v>45429.701991122682</v>
      </c>
      <c r="F148" s="2">
        <f>L148+M148+N148+O148+P148+Q148+R148</f>
        <v>11.6</v>
      </c>
      <c r="G148" s="1" t="s">
        <v>115</v>
      </c>
      <c r="H148" s="1" t="s">
        <v>9</v>
      </c>
      <c r="I148" s="1" t="s">
        <v>20</v>
      </c>
      <c r="J148" s="1" t="s">
        <v>6</v>
      </c>
      <c r="K148" s="1" t="s">
        <v>6</v>
      </c>
      <c r="L148" s="2">
        <v>0</v>
      </c>
      <c r="M148" s="2">
        <v>0</v>
      </c>
      <c r="N148" s="2">
        <v>0</v>
      </c>
      <c r="O148" s="2">
        <v>6</v>
      </c>
      <c r="P148" s="2">
        <v>1.4</v>
      </c>
      <c r="Q148" s="2">
        <v>3</v>
      </c>
      <c r="R148" s="2">
        <v>1.2</v>
      </c>
    </row>
    <row r="149" spans="1:18" x14ac:dyDescent="0.25">
      <c r="A149" s="1" t="s">
        <v>2</v>
      </c>
      <c r="B149" s="1" t="s">
        <v>273</v>
      </c>
      <c r="C149" s="1" t="s">
        <v>272</v>
      </c>
      <c r="D149" s="2">
        <v>682183</v>
      </c>
      <c r="E149" s="4">
        <v>45429.701999803241</v>
      </c>
      <c r="F149" s="2">
        <f>L149+M149+N149+O149+P149+Q149+R149</f>
        <v>11.6</v>
      </c>
      <c r="G149" s="1" t="s">
        <v>115</v>
      </c>
      <c r="H149" s="1" t="s">
        <v>9</v>
      </c>
      <c r="I149" s="1" t="s">
        <v>20</v>
      </c>
      <c r="J149" s="1" t="s">
        <v>6</v>
      </c>
      <c r="K149" s="1" t="s">
        <v>6</v>
      </c>
      <c r="L149" s="2">
        <v>0</v>
      </c>
      <c r="M149" s="2">
        <v>0</v>
      </c>
      <c r="N149" s="2">
        <v>0</v>
      </c>
      <c r="O149" s="2">
        <v>6</v>
      </c>
      <c r="P149" s="2">
        <v>1.4</v>
      </c>
      <c r="Q149" s="2">
        <v>3</v>
      </c>
      <c r="R149" s="2">
        <v>1.2</v>
      </c>
    </row>
    <row r="150" spans="1:18" x14ac:dyDescent="0.25">
      <c r="A150" s="1" t="s">
        <v>2</v>
      </c>
      <c r="B150" s="1" t="s">
        <v>273</v>
      </c>
      <c r="C150" s="1" t="s">
        <v>272</v>
      </c>
      <c r="D150" s="2">
        <v>668710</v>
      </c>
      <c r="E150" s="4">
        <v>45420.96619097222</v>
      </c>
      <c r="F150" s="2">
        <f>L150+M150+N150+O150+P150+Q150+R150</f>
        <v>10.1</v>
      </c>
      <c r="G150" s="1" t="s">
        <v>262</v>
      </c>
      <c r="H150" s="1" t="s">
        <v>9</v>
      </c>
      <c r="I150" s="1" t="s">
        <v>41</v>
      </c>
      <c r="J150" s="1" t="s">
        <v>6</v>
      </c>
      <c r="K150" s="1" t="s">
        <v>6</v>
      </c>
      <c r="L150" s="2">
        <v>0</v>
      </c>
      <c r="M150" s="2">
        <v>0</v>
      </c>
      <c r="N150" s="2">
        <v>0</v>
      </c>
      <c r="O150" s="2">
        <v>6</v>
      </c>
      <c r="P150" s="2">
        <v>1.1000000000000001</v>
      </c>
      <c r="Q150" s="2">
        <v>3</v>
      </c>
      <c r="R150" s="2">
        <v>0</v>
      </c>
    </row>
    <row r="151" spans="1:18" x14ac:dyDescent="0.25">
      <c r="A151" s="1" t="s">
        <v>2</v>
      </c>
      <c r="B151" s="1" t="s">
        <v>273</v>
      </c>
      <c r="C151" s="1" t="s">
        <v>272</v>
      </c>
      <c r="D151" s="2">
        <v>669474</v>
      </c>
      <c r="E151" s="4">
        <v>45421.784737662034</v>
      </c>
      <c r="F151" s="2">
        <f>L151+M151+N151+O151+P151+Q151+R151</f>
        <v>9</v>
      </c>
      <c r="G151" s="1" t="s">
        <v>248</v>
      </c>
      <c r="H151" s="1" t="s">
        <v>9</v>
      </c>
      <c r="I151" s="1" t="s">
        <v>21</v>
      </c>
      <c r="J151" s="1" t="s">
        <v>6</v>
      </c>
      <c r="K151" s="1" t="s">
        <v>6</v>
      </c>
      <c r="L151" s="2">
        <v>0</v>
      </c>
      <c r="M151" s="2">
        <v>0</v>
      </c>
      <c r="N151" s="2">
        <v>0</v>
      </c>
      <c r="O151" s="2">
        <v>6</v>
      </c>
      <c r="P151" s="2">
        <v>0.8</v>
      </c>
      <c r="Q151" s="2">
        <v>0</v>
      </c>
      <c r="R151" s="2">
        <v>2.2000000000000002</v>
      </c>
    </row>
    <row r="152" spans="1:18" x14ac:dyDescent="0.25">
      <c r="A152" s="1" t="s">
        <v>2</v>
      </c>
      <c r="B152" s="1" t="s">
        <v>273</v>
      </c>
      <c r="C152" s="1" t="s">
        <v>272</v>
      </c>
      <c r="D152" s="2">
        <v>672311</v>
      </c>
      <c r="E152" s="4">
        <v>45427.411212858795</v>
      </c>
      <c r="F152" s="2">
        <f>L152+M152+N152+O152+P152+Q152+R152</f>
        <v>6.7</v>
      </c>
      <c r="G152" s="1" t="s">
        <v>171</v>
      </c>
      <c r="H152" s="1" t="s">
        <v>9</v>
      </c>
      <c r="I152" s="1" t="s">
        <v>29</v>
      </c>
      <c r="J152" s="1" t="s">
        <v>6</v>
      </c>
      <c r="K152" s="1" t="s">
        <v>6</v>
      </c>
      <c r="L152" s="2">
        <v>0</v>
      </c>
      <c r="M152" s="2">
        <v>0</v>
      </c>
      <c r="N152" s="2">
        <v>0</v>
      </c>
      <c r="O152" s="2">
        <v>6</v>
      </c>
      <c r="P152" s="2">
        <v>0.7</v>
      </c>
      <c r="Q152" s="2">
        <v>0</v>
      </c>
      <c r="R152" s="2">
        <v>0</v>
      </c>
    </row>
    <row r="153" spans="1:18" x14ac:dyDescent="0.25">
      <c r="A153" s="1" t="s">
        <v>2</v>
      </c>
      <c r="B153" s="1" t="s">
        <v>273</v>
      </c>
      <c r="C153" s="1" t="s">
        <v>272</v>
      </c>
      <c r="D153" s="2">
        <v>671879</v>
      </c>
      <c r="E153" s="4">
        <v>45426.664141724534</v>
      </c>
      <c r="F153" s="2">
        <f>L153+M153+N153+O153+P153+Q153+R153</f>
        <v>6</v>
      </c>
      <c r="G153" s="1" t="s">
        <v>188</v>
      </c>
      <c r="H153" s="1" t="s">
        <v>9</v>
      </c>
      <c r="I153" s="1" t="s">
        <v>17</v>
      </c>
      <c r="J153" s="1" t="s">
        <v>6</v>
      </c>
      <c r="K153" s="1" t="s">
        <v>6</v>
      </c>
      <c r="L153" s="2">
        <v>0</v>
      </c>
      <c r="M153" s="2">
        <v>0</v>
      </c>
      <c r="N153" s="2">
        <v>0</v>
      </c>
      <c r="O153" s="2">
        <v>6</v>
      </c>
      <c r="P153" s="2">
        <v>0</v>
      </c>
      <c r="Q153" s="2">
        <v>0</v>
      </c>
      <c r="R153" s="2">
        <v>0</v>
      </c>
    </row>
    <row r="154" spans="1:18" x14ac:dyDescent="0.25">
      <c r="A154" s="1" t="s">
        <v>2</v>
      </c>
      <c r="B154" s="1" t="s">
        <v>273</v>
      </c>
      <c r="C154" s="1" t="s">
        <v>272</v>
      </c>
      <c r="D154" s="2">
        <v>671880</v>
      </c>
      <c r="E154" s="4">
        <v>45426.66414552083</v>
      </c>
      <c r="F154" s="2">
        <f>L154+M154+N154+O154+P154+Q154+R154</f>
        <v>6</v>
      </c>
      <c r="G154" s="1" t="s">
        <v>188</v>
      </c>
      <c r="H154" s="1" t="s">
        <v>9</v>
      </c>
      <c r="I154" s="1" t="s">
        <v>17</v>
      </c>
      <c r="J154" s="1" t="s">
        <v>6</v>
      </c>
      <c r="K154" s="1" t="s">
        <v>6</v>
      </c>
      <c r="L154" s="2">
        <v>0</v>
      </c>
      <c r="M154" s="2">
        <v>0</v>
      </c>
      <c r="N154" s="2">
        <v>0</v>
      </c>
      <c r="O154" s="2">
        <v>6</v>
      </c>
      <c r="P154" s="2">
        <v>0</v>
      </c>
      <c r="Q154" s="2">
        <v>0</v>
      </c>
      <c r="R154" s="2">
        <v>0</v>
      </c>
    </row>
    <row r="155" spans="1:18" x14ac:dyDescent="0.25">
      <c r="A155" s="1" t="s">
        <v>2</v>
      </c>
      <c r="B155" s="1" t="s">
        <v>273</v>
      </c>
      <c r="C155" s="1" t="s">
        <v>272</v>
      </c>
      <c r="D155" s="2">
        <v>671881</v>
      </c>
      <c r="E155" s="4">
        <v>45426.664149143515</v>
      </c>
      <c r="F155" s="2">
        <f>L155+M155+N155+O155+P155+Q155+R155</f>
        <v>6</v>
      </c>
      <c r="G155" s="1" t="s">
        <v>188</v>
      </c>
      <c r="H155" s="1" t="s">
        <v>9</v>
      </c>
      <c r="I155" s="1" t="s">
        <v>17</v>
      </c>
      <c r="J155" s="1" t="s">
        <v>6</v>
      </c>
      <c r="K155" s="1" t="s">
        <v>6</v>
      </c>
      <c r="L155" s="2">
        <v>0</v>
      </c>
      <c r="M155" s="2">
        <v>0</v>
      </c>
      <c r="N155" s="2">
        <v>0</v>
      </c>
      <c r="O155" s="2">
        <v>6</v>
      </c>
      <c r="P155" s="2">
        <v>0</v>
      </c>
      <c r="Q155" s="2">
        <v>0</v>
      </c>
      <c r="R155" s="2">
        <v>0</v>
      </c>
    </row>
    <row r="156" spans="1:18" x14ac:dyDescent="0.25">
      <c r="A156" s="1" t="s">
        <v>2</v>
      </c>
      <c r="B156" s="1" t="s">
        <v>273</v>
      </c>
      <c r="C156" s="1" t="s">
        <v>272</v>
      </c>
      <c r="D156" s="2">
        <v>671882</v>
      </c>
      <c r="E156" s="4">
        <v>45426.664153113423</v>
      </c>
      <c r="F156" s="2">
        <f>L156+M156+N156+O156+P156+Q156+R156</f>
        <v>6</v>
      </c>
      <c r="G156" s="1" t="s">
        <v>188</v>
      </c>
      <c r="H156" s="1" t="s">
        <v>9</v>
      </c>
      <c r="I156" s="1" t="s">
        <v>17</v>
      </c>
      <c r="J156" s="1" t="s">
        <v>6</v>
      </c>
      <c r="K156" s="1" t="s">
        <v>6</v>
      </c>
      <c r="L156" s="2">
        <v>0</v>
      </c>
      <c r="M156" s="2">
        <v>0</v>
      </c>
      <c r="N156" s="2">
        <v>0</v>
      </c>
      <c r="O156" s="2">
        <v>6</v>
      </c>
      <c r="P156" s="2">
        <v>0</v>
      </c>
      <c r="Q156" s="2">
        <v>0</v>
      </c>
      <c r="R156" s="2">
        <v>0</v>
      </c>
    </row>
    <row r="157" spans="1:18" x14ac:dyDescent="0.25">
      <c r="A157" s="1" t="s">
        <v>2</v>
      </c>
      <c r="B157" s="1" t="s">
        <v>273</v>
      </c>
      <c r="C157" s="1" t="s">
        <v>272</v>
      </c>
      <c r="D157" s="2">
        <v>671883</v>
      </c>
      <c r="E157" s="4">
        <v>45426.664160532404</v>
      </c>
      <c r="F157" s="2">
        <f>L157+M157+N157+O157+P157+Q157+R157</f>
        <v>6</v>
      </c>
      <c r="G157" s="1" t="s">
        <v>188</v>
      </c>
      <c r="H157" s="1" t="s">
        <v>9</v>
      </c>
      <c r="I157" s="1" t="s">
        <v>17</v>
      </c>
      <c r="J157" s="1" t="s">
        <v>6</v>
      </c>
      <c r="K157" s="1" t="s">
        <v>6</v>
      </c>
      <c r="L157" s="2">
        <v>0</v>
      </c>
      <c r="M157" s="2">
        <v>0</v>
      </c>
      <c r="N157" s="2">
        <v>0</v>
      </c>
      <c r="O157" s="2">
        <v>6</v>
      </c>
      <c r="P157" s="2">
        <v>0</v>
      </c>
      <c r="Q157" s="2">
        <v>0</v>
      </c>
      <c r="R157" s="2">
        <v>0</v>
      </c>
    </row>
    <row r="158" spans="1:18" x14ac:dyDescent="0.25">
      <c r="A158" s="1" t="s">
        <v>2</v>
      </c>
      <c r="B158" s="1" t="s">
        <v>273</v>
      </c>
      <c r="C158" s="1" t="s">
        <v>272</v>
      </c>
      <c r="D158" s="2">
        <v>671884</v>
      </c>
      <c r="E158" s="4">
        <v>45426.66416487268</v>
      </c>
      <c r="F158" s="2">
        <f>L158+M158+N158+O158+P158+Q158+R158</f>
        <v>6</v>
      </c>
      <c r="G158" s="1" t="s">
        <v>188</v>
      </c>
      <c r="H158" s="1" t="s">
        <v>9</v>
      </c>
      <c r="I158" s="1" t="s">
        <v>17</v>
      </c>
      <c r="J158" s="1" t="s">
        <v>6</v>
      </c>
      <c r="K158" s="1" t="s">
        <v>6</v>
      </c>
      <c r="L158" s="2">
        <v>0</v>
      </c>
      <c r="M158" s="2">
        <v>0</v>
      </c>
      <c r="N158" s="2">
        <v>0</v>
      </c>
      <c r="O158" s="2">
        <v>6</v>
      </c>
      <c r="P158" s="2">
        <v>0</v>
      </c>
      <c r="Q158" s="2">
        <v>0</v>
      </c>
      <c r="R158" s="2">
        <v>0</v>
      </c>
    </row>
    <row r="159" spans="1:18" x14ac:dyDescent="0.25">
      <c r="A159" s="1" t="s">
        <v>2</v>
      </c>
      <c r="B159" s="1" t="s">
        <v>273</v>
      </c>
      <c r="C159" s="1" t="s">
        <v>272</v>
      </c>
      <c r="D159" s="2">
        <v>671885</v>
      </c>
      <c r="E159" s="4">
        <v>45426.664168310184</v>
      </c>
      <c r="F159" s="2">
        <f>L159+M159+N159+O159+P159+Q159+R159</f>
        <v>6</v>
      </c>
      <c r="G159" s="1" t="s">
        <v>188</v>
      </c>
      <c r="H159" s="1" t="s">
        <v>9</v>
      </c>
      <c r="I159" s="1" t="s">
        <v>17</v>
      </c>
      <c r="J159" s="1" t="s">
        <v>6</v>
      </c>
      <c r="K159" s="1" t="s">
        <v>6</v>
      </c>
      <c r="L159" s="2">
        <v>0</v>
      </c>
      <c r="M159" s="2">
        <v>0</v>
      </c>
      <c r="N159" s="2">
        <v>0</v>
      </c>
      <c r="O159" s="2">
        <v>6</v>
      </c>
      <c r="P159" s="2">
        <v>0</v>
      </c>
      <c r="Q159" s="2">
        <v>0</v>
      </c>
      <c r="R159" s="2">
        <v>0</v>
      </c>
    </row>
    <row r="160" spans="1:18" x14ac:dyDescent="0.25">
      <c r="A160" s="1" t="s">
        <v>2</v>
      </c>
      <c r="B160" s="1" t="s">
        <v>273</v>
      </c>
      <c r="C160" s="1" t="s">
        <v>272</v>
      </c>
      <c r="D160" s="2">
        <v>671886</v>
      </c>
      <c r="E160" s="4">
        <v>45426.664171562501</v>
      </c>
      <c r="F160" s="2">
        <f>L160+M160+N160+O160+P160+Q160+R160</f>
        <v>6</v>
      </c>
      <c r="G160" s="1" t="s">
        <v>188</v>
      </c>
      <c r="H160" s="1" t="s">
        <v>9</v>
      </c>
      <c r="I160" s="1" t="s">
        <v>17</v>
      </c>
      <c r="J160" s="1" t="s">
        <v>6</v>
      </c>
      <c r="K160" s="1" t="s">
        <v>6</v>
      </c>
      <c r="L160" s="2">
        <v>0</v>
      </c>
      <c r="M160" s="2">
        <v>0</v>
      </c>
      <c r="N160" s="2">
        <v>0</v>
      </c>
      <c r="O160" s="2">
        <v>6</v>
      </c>
      <c r="P160" s="2">
        <v>0</v>
      </c>
      <c r="Q160" s="2">
        <v>0</v>
      </c>
      <c r="R160" s="2">
        <v>0</v>
      </c>
    </row>
    <row r="161" spans="1:18" x14ac:dyDescent="0.25">
      <c r="A161" s="1" t="s">
        <v>2</v>
      </c>
      <c r="B161" s="1" t="s">
        <v>273</v>
      </c>
      <c r="C161" s="1" t="s">
        <v>272</v>
      </c>
      <c r="D161" s="2">
        <v>671887</v>
      </c>
      <c r="E161" s="4">
        <v>45426.664174641199</v>
      </c>
      <c r="F161" s="2">
        <f>L161+M161+N161+O161+P161+Q161+R161</f>
        <v>6</v>
      </c>
      <c r="G161" s="1" t="s">
        <v>188</v>
      </c>
      <c r="H161" s="1" t="s">
        <v>9</v>
      </c>
      <c r="I161" s="1" t="s">
        <v>17</v>
      </c>
      <c r="J161" s="1" t="s">
        <v>6</v>
      </c>
      <c r="K161" s="1" t="s">
        <v>6</v>
      </c>
      <c r="L161" s="2">
        <v>0</v>
      </c>
      <c r="M161" s="2">
        <v>0</v>
      </c>
      <c r="N161" s="2">
        <v>0</v>
      </c>
      <c r="O161" s="2">
        <v>6</v>
      </c>
      <c r="P161" s="2">
        <v>0</v>
      </c>
      <c r="Q161" s="2">
        <v>0</v>
      </c>
      <c r="R161" s="2">
        <v>0</v>
      </c>
    </row>
    <row r="162" spans="1:18" x14ac:dyDescent="0.25">
      <c r="A162" s="1" t="s">
        <v>2</v>
      </c>
      <c r="B162" s="1" t="s">
        <v>273</v>
      </c>
      <c r="C162" s="1" t="s">
        <v>272</v>
      </c>
      <c r="D162" s="2">
        <v>671888</v>
      </c>
      <c r="E162" s="4">
        <v>45426.664178252315</v>
      </c>
      <c r="F162" s="2">
        <f>L162+M162+N162+O162+P162+Q162+R162</f>
        <v>6</v>
      </c>
      <c r="G162" s="1" t="s">
        <v>188</v>
      </c>
      <c r="H162" s="1" t="s">
        <v>9</v>
      </c>
      <c r="I162" s="1" t="s">
        <v>17</v>
      </c>
      <c r="J162" s="1" t="s">
        <v>6</v>
      </c>
      <c r="K162" s="1" t="s">
        <v>6</v>
      </c>
      <c r="L162" s="2">
        <v>0</v>
      </c>
      <c r="M162" s="2">
        <v>0</v>
      </c>
      <c r="N162" s="2">
        <v>0</v>
      </c>
      <c r="O162" s="2">
        <v>6</v>
      </c>
      <c r="P162" s="2">
        <v>0</v>
      </c>
      <c r="Q162" s="2">
        <v>0</v>
      </c>
      <c r="R162" s="2">
        <v>0</v>
      </c>
    </row>
    <row r="163" spans="1:18" x14ac:dyDescent="0.25">
      <c r="A163" s="1" t="s">
        <v>2</v>
      </c>
      <c r="B163" s="1" t="s">
        <v>273</v>
      </c>
      <c r="C163" s="1" t="s">
        <v>272</v>
      </c>
      <c r="D163" s="2">
        <v>671889</v>
      </c>
      <c r="E163" s="4">
        <v>45426.664253483796</v>
      </c>
      <c r="F163" s="2">
        <f>L163+M163+N163+O163+P163+Q163+R163</f>
        <v>6</v>
      </c>
      <c r="G163" s="1" t="s">
        <v>188</v>
      </c>
      <c r="H163" s="1" t="s">
        <v>9</v>
      </c>
      <c r="I163" s="1" t="s">
        <v>17</v>
      </c>
      <c r="J163" s="1" t="s">
        <v>6</v>
      </c>
      <c r="K163" s="1" t="s">
        <v>6</v>
      </c>
      <c r="L163" s="2">
        <v>0</v>
      </c>
      <c r="M163" s="2">
        <v>0</v>
      </c>
      <c r="N163" s="2">
        <v>0</v>
      </c>
      <c r="O163" s="2">
        <v>6</v>
      </c>
      <c r="P163" s="2">
        <v>0</v>
      </c>
      <c r="Q163" s="2">
        <v>0</v>
      </c>
      <c r="R163" s="2">
        <v>0</v>
      </c>
    </row>
    <row r="164" spans="1:18" x14ac:dyDescent="0.25">
      <c r="A164" s="1" t="s">
        <v>2</v>
      </c>
      <c r="B164" s="1" t="s">
        <v>273</v>
      </c>
      <c r="C164" s="1" t="s">
        <v>272</v>
      </c>
      <c r="D164" s="2">
        <v>671890</v>
      </c>
      <c r="E164" s="4">
        <v>45426.664263252314</v>
      </c>
      <c r="F164" s="2">
        <f>L164+M164+N164+O164+P164+Q164+R164</f>
        <v>6</v>
      </c>
      <c r="G164" s="1" t="s">
        <v>188</v>
      </c>
      <c r="H164" s="1" t="s">
        <v>9</v>
      </c>
      <c r="I164" s="1" t="s">
        <v>17</v>
      </c>
      <c r="J164" s="1" t="s">
        <v>6</v>
      </c>
      <c r="K164" s="1" t="s">
        <v>6</v>
      </c>
      <c r="L164" s="2">
        <v>0</v>
      </c>
      <c r="M164" s="2">
        <v>0</v>
      </c>
      <c r="N164" s="2">
        <v>0</v>
      </c>
      <c r="O164" s="2">
        <v>6</v>
      </c>
      <c r="P164" s="2">
        <v>0</v>
      </c>
      <c r="Q164" s="2">
        <v>0</v>
      </c>
      <c r="R164" s="2">
        <v>0</v>
      </c>
    </row>
    <row r="165" spans="1:18" x14ac:dyDescent="0.25">
      <c r="A165" s="1" t="s">
        <v>2</v>
      </c>
      <c r="B165" s="1" t="s">
        <v>273</v>
      </c>
      <c r="C165" s="1" t="s">
        <v>272</v>
      </c>
      <c r="D165" s="2">
        <v>671891</v>
      </c>
      <c r="E165" s="4">
        <v>45426.66426759259</v>
      </c>
      <c r="F165" s="2">
        <f>L165+M165+N165+O165+P165+Q165+R165</f>
        <v>6</v>
      </c>
      <c r="G165" s="1" t="s">
        <v>188</v>
      </c>
      <c r="H165" s="1" t="s">
        <v>9</v>
      </c>
      <c r="I165" s="1" t="s">
        <v>17</v>
      </c>
      <c r="J165" s="1" t="s">
        <v>6</v>
      </c>
      <c r="K165" s="1" t="s">
        <v>6</v>
      </c>
      <c r="L165" s="2">
        <v>0</v>
      </c>
      <c r="M165" s="2">
        <v>0</v>
      </c>
      <c r="N165" s="2">
        <v>0</v>
      </c>
      <c r="O165" s="2">
        <v>6</v>
      </c>
      <c r="P165" s="2">
        <v>0</v>
      </c>
      <c r="Q165" s="2">
        <v>0</v>
      </c>
      <c r="R165" s="2">
        <v>0</v>
      </c>
    </row>
    <row r="166" spans="1:18" x14ac:dyDescent="0.25">
      <c r="A166" s="1" t="s">
        <v>2</v>
      </c>
      <c r="B166" s="1" t="s">
        <v>273</v>
      </c>
      <c r="C166" s="1" t="s">
        <v>272</v>
      </c>
      <c r="D166" s="2">
        <v>702428</v>
      </c>
      <c r="E166" s="4">
        <v>45431.947166030091</v>
      </c>
      <c r="F166" s="2">
        <f>L166+M166+N166+O166+P166+Q166+R166</f>
        <v>4.4000000000000004</v>
      </c>
      <c r="G166" s="1" t="s">
        <v>22</v>
      </c>
      <c r="H166" s="1" t="s">
        <v>9</v>
      </c>
      <c r="I166" s="1" t="s">
        <v>23</v>
      </c>
      <c r="J166" s="1" t="s">
        <v>6</v>
      </c>
      <c r="K166" s="1" t="s">
        <v>6</v>
      </c>
      <c r="L166" s="2">
        <v>0</v>
      </c>
      <c r="M166" s="2">
        <v>0</v>
      </c>
      <c r="N166" s="2">
        <v>0</v>
      </c>
      <c r="O166" s="2">
        <v>0</v>
      </c>
      <c r="P166" s="2">
        <v>1.4</v>
      </c>
      <c r="Q166" s="2">
        <v>3</v>
      </c>
      <c r="R166" s="2">
        <v>0</v>
      </c>
    </row>
  </sheetData>
  <pageMargins left="0.25" right="0.25" top="0.75" bottom="0.75" header="0.3" footer="0.3"/>
  <pageSetup scale="26"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R27"/>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6" width="14.5703125" style="3" bestFit="1" customWidth="1"/>
    <col min="7" max="7" width="50.85546875" style="3" bestFit="1" customWidth="1"/>
    <col min="8" max="8" width="43.7109375" style="3" bestFit="1" customWidth="1"/>
    <col min="9" max="9" width="7.28515625" style="3" bestFit="1" customWidth="1"/>
    <col min="10" max="10" width="10.85546875" style="3" bestFit="1" customWidth="1"/>
    <col min="11" max="11" width="15.85546875" style="3" bestFit="1" customWidth="1"/>
    <col min="12" max="12" width="23.5703125" style="3" bestFit="1" customWidth="1"/>
    <col min="13" max="13" width="39.42578125" style="3" bestFit="1" customWidth="1"/>
    <col min="14" max="14" width="42.7109375" style="3" bestFit="1" customWidth="1"/>
    <col min="15" max="15" width="32.7109375" style="3" bestFit="1" customWidth="1"/>
    <col min="16" max="16" width="53" style="3" bestFit="1" customWidth="1"/>
    <col min="17" max="17" width="54.85546875" style="3" bestFit="1" customWidth="1"/>
    <col min="18" max="18" width="50" style="3" bestFit="1" customWidth="1"/>
    <col min="19" max="16384" width="9.140625" style="3"/>
  </cols>
  <sheetData>
    <row r="1" spans="1:18" ht="31.5" x14ac:dyDescent="0.25">
      <c r="A1" s="5" t="s">
        <v>275</v>
      </c>
      <c r="B1" s="5" t="s">
        <v>0</v>
      </c>
      <c r="C1" s="5" t="s">
        <v>270</v>
      </c>
      <c r="D1" s="5" t="s">
        <v>276</v>
      </c>
      <c r="E1" s="6" t="s">
        <v>277</v>
      </c>
      <c r="F1" s="7" t="s">
        <v>278</v>
      </c>
      <c r="G1" s="8" t="s">
        <v>279</v>
      </c>
      <c r="H1" s="8" t="s">
        <v>280</v>
      </c>
      <c r="I1" s="5" t="s">
        <v>1</v>
      </c>
      <c r="J1" s="5" t="s">
        <v>281</v>
      </c>
      <c r="K1" s="5" t="s">
        <v>282</v>
      </c>
      <c r="L1" s="5" t="s">
        <v>283</v>
      </c>
      <c r="M1" s="5" t="s">
        <v>284</v>
      </c>
      <c r="N1" s="5" t="s">
        <v>285</v>
      </c>
      <c r="O1" s="5" t="s">
        <v>287</v>
      </c>
      <c r="P1" s="5" t="s">
        <v>289</v>
      </c>
      <c r="Q1" s="5" t="s">
        <v>288</v>
      </c>
      <c r="R1" s="5" t="s">
        <v>286</v>
      </c>
    </row>
    <row r="2" spans="1:18" x14ac:dyDescent="0.25">
      <c r="A2" s="1" t="s">
        <v>2</v>
      </c>
      <c r="B2" s="1" t="s">
        <v>273</v>
      </c>
      <c r="C2" s="1" t="s">
        <v>271</v>
      </c>
      <c r="D2" s="2">
        <v>671665</v>
      </c>
      <c r="E2" s="4">
        <v>45426.494603402774</v>
      </c>
      <c r="F2" s="2">
        <f>L2+M2+N2+O2+P2+Q2+R2</f>
        <v>22.1</v>
      </c>
      <c r="G2" s="1" t="s">
        <v>195</v>
      </c>
      <c r="H2" s="1" t="s">
        <v>4</v>
      </c>
      <c r="I2" s="1" t="s">
        <v>20</v>
      </c>
      <c r="J2" s="1" t="s">
        <v>6</v>
      </c>
      <c r="K2" s="1" t="s">
        <v>6</v>
      </c>
      <c r="L2" s="2">
        <v>0</v>
      </c>
      <c r="M2" s="2">
        <v>0</v>
      </c>
      <c r="N2" s="2">
        <v>0</v>
      </c>
      <c r="O2" s="2">
        <v>6</v>
      </c>
      <c r="P2" s="2">
        <v>1.1000000000000001</v>
      </c>
      <c r="Q2" s="2">
        <v>3</v>
      </c>
      <c r="R2" s="2">
        <v>12</v>
      </c>
    </row>
    <row r="3" spans="1:18" x14ac:dyDescent="0.25">
      <c r="A3" s="1" t="s">
        <v>2</v>
      </c>
      <c r="B3" s="1" t="s">
        <v>273</v>
      </c>
      <c r="C3" s="1" t="s">
        <v>271</v>
      </c>
      <c r="D3" s="2">
        <v>673198</v>
      </c>
      <c r="E3" s="4">
        <v>45428.534660821759</v>
      </c>
      <c r="F3" s="2">
        <f>L3+M3+N3+O3+P3+Q3+R3</f>
        <v>21.7</v>
      </c>
      <c r="G3" s="1" t="s">
        <v>144</v>
      </c>
      <c r="H3" s="1" t="s">
        <v>4</v>
      </c>
      <c r="I3" s="1" t="s">
        <v>45</v>
      </c>
      <c r="J3" s="1" t="s">
        <v>6</v>
      </c>
      <c r="K3" s="1" t="s">
        <v>6</v>
      </c>
      <c r="L3" s="2">
        <v>0</v>
      </c>
      <c r="M3" s="2">
        <v>0</v>
      </c>
      <c r="N3" s="2">
        <v>0</v>
      </c>
      <c r="O3" s="2">
        <v>6</v>
      </c>
      <c r="P3" s="2">
        <v>1.5</v>
      </c>
      <c r="Q3" s="2">
        <v>3</v>
      </c>
      <c r="R3" s="2">
        <v>11.2</v>
      </c>
    </row>
    <row r="4" spans="1:18" x14ac:dyDescent="0.25">
      <c r="A4" s="1" t="s">
        <v>2</v>
      </c>
      <c r="B4" s="1" t="s">
        <v>273</v>
      </c>
      <c r="C4" s="1" t="s">
        <v>271</v>
      </c>
      <c r="D4" s="2">
        <v>669375</v>
      </c>
      <c r="E4" s="4">
        <v>45421.69560983796</v>
      </c>
      <c r="F4" s="2">
        <f>L4+M4+N4+O4+P4+Q4+R4</f>
        <v>21</v>
      </c>
      <c r="G4" s="1" t="s">
        <v>251</v>
      </c>
      <c r="H4" s="1" t="s">
        <v>4</v>
      </c>
      <c r="I4" s="1" t="s">
        <v>83</v>
      </c>
      <c r="J4" s="1" t="s">
        <v>6</v>
      </c>
      <c r="K4" s="1" t="s">
        <v>6</v>
      </c>
      <c r="L4" s="2">
        <v>0</v>
      </c>
      <c r="M4" s="2">
        <v>0</v>
      </c>
      <c r="N4" s="2">
        <v>0</v>
      </c>
      <c r="O4" s="2">
        <v>6</v>
      </c>
      <c r="P4" s="2">
        <v>0</v>
      </c>
      <c r="Q4" s="2">
        <v>3</v>
      </c>
      <c r="R4" s="2">
        <v>12</v>
      </c>
    </row>
    <row r="5" spans="1:18" x14ac:dyDescent="0.25">
      <c r="A5" s="1" t="s">
        <v>2</v>
      </c>
      <c r="B5" s="1" t="s">
        <v>273</v>
      </c>
      <c r="C5" s="1" t="s">
        <v>271</v>
      </c>
      <c r="D5" s="2">
        <v>690477</v>
      </c>
      <c r="E5" s="4">
        <v>45430.45354815972</v>
      </c>
      <c r="F5" s="2">
        <f>L5+M5+N5+O5+P5+Q5+R5</f>
        <v>19.5</v>
      </c>
      <c r="G5" s="1" t="s">
        <v>102</v>
      </c>
      <c r="H5" s="1" t="s">
        <v>4</v>
      </c>
      <c r="I5" s="1" t="s">
        <v>83</v>
      </c>
      <c r="J5" s="1" t="s">
        <v>6</v>
      </c>
      <c r="K5" s="1" t="s">
        <v>6</v>
      </c>
      <c r="L5" s="2">
        <v>0</v>
      </c>
      <c r="M5" s="2">
        <v>0</v>
      </c>
      <c r="N5" s="2">
        <v>0</v>
      </c>
      <c r="O5" s="2">
        <v>6</v>
      </c>
      <c r="P5" s="2">
        <v>1.5</v>
      </c>
      <c r="Q5" s="2">
        <v>0</v>
      </c>
      <c r="R5" s="2">
        <v>12</v>
      </c>
    </row>
    <row r="6" spans="1:18" x14ac:dyDescent="0.25">
      <c r="A6" s="1" t="s">
        <v>2</v>
      </c>
      <c r="B6" s="1" t="s">
        <v>273</v>
      </c>
      <c r="C6" s="1" t="s">
        <v>271</v>
      </c>
      <c r="D6" s="2">
        <v>702420</v>
      </c>
      <c r="E6" s="4">
        <v>45431.945757199072</v>
      </c>
      <c r="F6" s="2">
        <f>L6+M6+N6+O6+P6+Q6+R6</f>
        <v>19.5</v>
      </c>
      <c r="G6" s="1" t="s">
        <v>24</v>
      </c>
      <c r="H6" s="1" t="s">
        <v>4</v>
      </c>
      <c r="I6" s="1" t="s">
        <v>25</v>
      </c>
      <c r="J6" s="1" t="s">
        <v>6</v>
      </c>
      <c r="K6" s="1" t="s">
        <v>6</v>
      </c>
      <c r="L6" s="2">
        <v>0</v>
      </c>
      <c r="M6" s="2">
        <v>0</v>
      </c>
      <c r="N6" s="2">
        <v>0</v>
      </c>
      <c r="O6" s="2">
        <v>6</v>
      </c>
      <c r="P6" s="2">
        <v>1.5</v>
      </c>
      <c r="Q6" s="2">
        <v>0</v>
      </c>
      <c r="R6" s="2">
        <v>12</v>
      </c>
    </row>
    <row r="7" spans="1:18" x14ac:dyDescent="0.25">
      <c r="A7" s="1" t="s">
        <v>2</v>
      </c>
      <c r="B7" s="1" t="s">
        <v>273</v>
      </c>
      <c r="C7" s="1" t="s">
        <v>271</v>
      </c>
      <c r="D7" s="2">
        <v>672660</v>
      </c>
      <c r="E7" s="4">
        <v>45427.653377060182</v>
      </c>
      <c r="F7" s="2">
        <f>L7+M7+N7+O7+P7+Q7+R7</f>
        <v>19.5</v>
      </c>
      <c r="G7" s="1" t="s">
        <v>162</v>
      </c>
      <c r="H7" s="1" t="s">
        <v>4</v>
      </c>
      <c r="I7" s="1" t="s">
        <v>29</v>
      </c>
      <c r="J7" s="1" t="s">
        <v>6</v>
      </c>
      <c r="K7" s="1" t="s">
        <v>6</v>
      </c>
      <c r="L7" s="2">
        <v>0</v>
      </c>
      <c r="M7" s="2">
        <v>0</v>
      </c>
      <c r="N7" s="2">
        <v>0</v>
      </c>
      <c r="O7" s="2">
        <v>6</v>
      </c>
      <c r="P7" s="2">
        <v>1.5</v>
      </c>
      <c r="Q7" s="2">
        <v>3</v>
      </c>
      <c r="R7" s="2">
        <v>9</v>
      </c>
    </row>
    <row r="8" spans="1:18" x14ac:dyDescent="0.25">
      <c r="A8" s="1" t="s">
        <v>2</v>
      </c>
      <c r="B8" s="1" t="s">
        <v>273</v>
      </c>
      <c r="C8" s="1" t="s">
        <v>271</v>
      </c>
      <c r="D8" s="2">
        <v>702793</v>
      </c>
      <c r="E8" s="4">
        <v>45431.99642664352</v>
      </c>
      <c r="F8" s="2">
        <f>L8+M8+N8+O8+P8+Q8+R8</f>
        <v>17.100000000000001</v>
      </c>
      <c r="G8" s="1" t="s">
        <v>3</v>
      </c>
      <c r="H8" s="1" t="s">
        <v>4</v>
      </c>
      <c r="I8" s="1" t="s">
        <v>5</v>
      </c>
      <c r="J8" s="1" t="s">
        <v>6</v>
      </c>
      <c r="K8" s="1" t="s">
        <v>6</v>
      </c>
      <c r="L8" s="2">
        <v>0</v>
      </c>
      <c r="M8" s="2">
        <v>0</v>
      </c>
      <c r="N8" s="2">
        <v>0</v>
      </c>
      <c r="O8" s="2">
        <v>6</v>
      </c>
      <c r="P8" s="2">
        <v>1.5</v>
      </c>
      <c r="Q8" s="2">
        <v>0</v>
      </c>
      <c r="R8" s="2">
        <v>9.6</v>
      </c>
    </row>
    <row r="9" spans="1:18" x14ac:dyDescent="0.25">
      <c r="A9" s="1" t="s">
        <v>2</v>
      </c>
      <c r="B9" s="1" t="s">
        <v>273</v>
      </c>
      <c r="C9" s="1" t="s">
        <v>271</v>
      </c>
      <c r="D9" s="2">
        <v>672669</v>
      </c>
      <c r="E9" s="4">
        <v>45427.656968449075</v>
      </c>
      <c r="F9" s="2">
        <f>L9+M9+N9+O9+P9+Q9+R9</f>
        <v>17</v>
      </c>
      <c r="G9" s="1" t="s">
        <v>161</v>
      </c>
      <c r="H9" s="1" t="s">
        <v>4</v>
      </c>
      <c r="I9" s="1" t="s">
        <v>21</v>
      </c>
      <c r="J9" s="1" t="s">
        <v>6</v>
      </c>
      <c r="K9" s="1" t="s">
        <v>6</v>
      </c>
      <c r="L9" s="2">
        <v>0</v>
      </c>
      <c r="M9" s="2">
        <v>0</v>
      </c>
      <c r="N9" s="2">
        <v>0</v>
      </c>
      <c r="O9" s="2">
        <v>6</v>
      </c>
      <c r="P9" s="2">
        <v>0</v>
      </c>
      <c r="Q9" s="2">
        <v>0</v>
      </c>
      <c r="R9" s="2">
        <v>11</v>
      </c>
    </row>
    <row r="10" spans="1:18" x14ac:dyDescent="0.25">
      <c r="A10" s="1" t="s">
        <v>2</v>
      </c>
      <c r="B10" s="1" t="s">
        <v>273</v>
      </c>
      <c r="C10" s="1" t="s">
        <v>271</v>
      </c>
      <c r="D10" s="2">
        <v>673620</v>
      </c>
      <c r="E10" s="4">
        <v>45428.966209687496</v>
      </c>
      <c r="F10" s="2">
        <f>L10+M10+N10+O10+P10+Q10+R10</f>
        <v>15.9</v>
      </c>
      <c r="G10" s="1" t="s">
        <v>127</v>
      </c>
      <c r="H10" s="1" t="s">
        <v>4</v>
      </c>
      <c r="I10" s="1" t="s">
        <v>12</v>
      </c>
      <c r="J10" s="1" t="s">
        <v>6</v>
      </c>
      <c r="K10" s="1" t="s">
        <v>6</v>
      </c>
      <c r="L10" s="2">
        <v>0</v>
      </c>
      <c r="M10" s="2">
        <v>0</v>
      </c>
      <c r="N10" s="2">
        <v>0</v>
      </c>
      <c r="O10" s="2">
        <v>6</v>
      </c>
      <c r="P10" s="2">
        <v>1.5</v>
      </c>
      <c r="Q10" s="2">
        <v>3</v>
      </c>
      <c r="R10" s="2">
        <v>5.4</v>
      </c>
    </row>
    <row r="11" spans="1:18" x14ac:dyDescent="0.25">
      <c r="A11" s="1" t="s">
        <v>2</v>
      </c>
      <c r="B11" s="1" t="s">
        <v>273</v>
      </c>
      <c r="C11" s="1" t="s">
        <v>271</v>
      </c>
      <c r="D11" s="2">
        <v>669876</v>
      </c>
      <c r="E11" s="4">
        <v>45422.473324849532</v>
      </c>
      <c r="F11" s="2">
        <f>L11+M11+N11+O11+P11+Q11+R11</f>
        <v>13.5</v>
      </c>
      <c r="G11" s="1" t="s">
        <v>241</v>
      </c>
      <c r="H11" s="1" t="s">
        <v>4</v>
      </c>
      <c r="I11" s="1" t="s">
        <v>34</v>
      </c>
      <c r="J11" s="1" t="s">
        <v>6</v>
      </c>
      <c r="K11" s="1" t="s">
        <v>6</v>
      </c>
      <c r="L11" s="2">
        <v>0</v>
      </c>
      <c r="M11" s="2">
        <v>0</v>
      </c>
      <c r="N11" s="2">
        <v>0</v>
      </c>
      <c r="O11" s="2">
        <v>6</v>
      </c>
      <c r="P11" s="2">
        <v>0.3</v>
      </c>
      <c r="Q11" s="2">
        <v>0</v>
      </c>
      <c r="R11" s="2">
        <v>7.2</v>
      </c>
    </row>
    <row r="12" spans="1:18" x14ac:dyDescent="0.25">
      <c r="A12" s="1" t="s">
        <v>2</v>
      </c>
      <c r="B12" s="1" t="s">
        <v>273</v>
      </c>
      <c r="C12" s="1" t="s">
        <v>271</v>
      </c>
      <c r="D12" s="2">
        <v>671009</v>
      </c>
      <c r="E12" s="4">
        <v>45425.484224293978</v>
      </c>
      <c r="F12" s="2">
        <f>L12+M12+N12+O12+P12+Q12+R12</f>
        <v>12.9</v>
      </c>
      <c r="G12" s="1" t="s">
        <v>210</v>
      </c>
      <c r="H12" s="1" t="s">
        <v>4</v>
      </c>
      <c r="I12" s="1" t="s">
        <v>15</v>
      </c>
      <c r="J12" s="1" t="s">
        <v>6</v>
      </c>
      <c r="K12" s="1" t="s">
        <v>6</v>
      </c>
      <c r="L12" s="2">
        <v>0</v>
      </c>
      <c r="M12" s="2">
        <v>0</v>
      </c>
      <c r="N12" s="2">
        <v>0</v>
      </c>
      <c r="O12" s="2">
        <v>6</v>
      </c>
      <c r="P12" s="2">
        <v>1.5</v>
      </c>
      <c r="Q12" s="2">
        <v>3</v>
      </c>
      <c r="R12" s="2">
        <v>2.4</v>
      </c>
    </row>
    <row r="13" spans="1:18" x14ac:dyDescent="0.25">
      <c r="A13" s="1" t="s">
        <v>2</v>
      </c>
      <c r="B13" s="1" t="s">
        <v>273</v>
      </c>
      <c r="C13" s="1" t="s">
        <v>271</v>
      </c>
      <c r="D13" s="2">
        <v>701802</v>
      </c>
      <c r="E13" s="4">
        <v>45431.886842106476</v>
      </c>
      <c r="F13" s="2">
        <f>L13+M13+N13+O13+P13+Q13+R13</f>
        <v>12</v>
      </c>
      <c r="G13" s="1" t="s">
        <v>40</v>
      </c>
      <c r="H13" s="1" t="s">
        <v>4</v>
      </c>
      <c r="I13" s="1" t="s">
        <v>41</v>
      </c>
      <c r="J13" s="1" t="s">
        <v>6</v>
      </c>
      <c r="K13" s="1" t="s">
        <v>6</v>
      </c>
      <c r="L13" s="2">
        <v>0</v>
      </c>
      <c r="M13" s="2">
        <v>0</v>
      </c>
      <c r="N13" s="2">
        <v>0</v>
      </c>
      <c r="O13" s="2">
        <v>6</v>
      </c>
      <c r="P13" s="2">
        <v>0.2</v>
      </c>
      <c r="Q13" s="2">
        <v>0</v>
      </c>
      <c r="R13" s="2">
        <v>5.8</v>
      </c>
    </row>
    <row r="14" spans="1:18" x14ac:dyDescent="0.25">
      <c r="A14" s="1" t="s">
        <v>2</v>
      </c>
      <c r="B14" s="1" t="s">
        <v>273</v>
      </c>
      <c r="C14" s="1" t="s">
        <v>271</v>
      </c>
      <c r="D14" s="2">
        <v>702721</v>
      </c>
      <c r="E14" s="4">
        <v>45431.988144178242</v>
      </c>
      <c r="F14" s="2">
        <f>L14+M14+N14+O14+P14+Q14+R14</f>
        <v>12</v>
      </c>
      <c r="G14" s="1" t="s">
        <v>10</v>
      </c>
      <c r="H14" s="1" t="s">
        <v>4</v>
      </c>
      <c r="I14" s="1" t="s">
        <v>5</v>
      </c>
      <c r="J14" s="1" t="s">
        <v>6</v>
      </c>
      <c r="K14" s="1" t="s">
        <v>6</v>
      </c>
      <c r="L14" s="2">
        <v>0</v>
      </c>
      <c r="M14" s="2">
        <v>0</v>
      </c>
      <c r="N14" s="2">
        <v>0</v>
      </c>
      <c r="O14" s="2">
        <v>6</v>
      </c>
      <c r="P14" s="2">
        <v>0</v>
      </c>
      <c r="Q14" s="2">
        <v>4</v>
      </c>
      <c r="R14" s="2">
        <v>2</v>
      </c>
    </row>
    <row r="15" spans="1:18" x14ac:dyDescent="0.25">
      <c r="A15" s="1" t="s">
        <v>2</v>
      </c>
      <c r="B15" s="1" t="s">
        <v>273</v>
      </c>
      <c r="C15" s="1" t="s">
        <v>271</v>
      </c>
      <c r="D15" s="2">
        <v>701323</v>
      </c>
      <c r="E15" s="4">
        <v>45431.83948826389</v>
      </c>
      <c r="F15" s="2">
        <f>L15+M15+N15+O15+P15+Q15+R15</f>
        <v>11.7</v>
      </c>
      <c r="G15" s="1" t="s">
        <v>50</v>
      </c>
      <c r="H15" s="1" t="s">
        <v>4</v>
      </c>
      <c r="I15" s="1" t="s">
        <v>23</v>
      </c>
      <c r="J15" s="1" t="s">
        <v>6</v>
      </c>
      <c r="K15" s="1" t="s">
        <v>6</v>
      </c>
      <c r="L15" s="2">
        <v>0</v>
      </c>
      <c r="M15" s="2">
        <v>0</v>
      </c>
      <c r="N15" s="2">
        <v>0</v>
      </c>
      <c r="O15" s="2">
        <v>6</v>
      </c>
      <c r="P15" s="2">
        <v>0.5</v>
      </c>
      <c r="Q15" s="2">
        <v>3</v>
      </c>
      <c r="R15" s="2">
        <v>2.2000000000000002</v>
      </c>
    </row>
    <row r="16" spans="1:18" x14ac:dyDescent="0.25">
      <c r="A16" s="1" t="s">
        <v>2</v>
      </c>
      <c r="B16" s="1" t="s">
        <v>273</v>
      </c>
      <c r="C16" s="1" t="s">
        <v>271</v>
      </c>
      <c r="D16" s="2">
        <v>668608</v>
      </c>
      <c r="E16" s="4">
        <v>45420.763688738421</v>
      </c>
      <c r="F16" s="2">
        <f>L16+M16+N16+O16+P16+Q16+R16</f>
        <v>11.3</v>
      </c>
      <c r="G16" s="1" t="s">
        <v>267</v>
      </c>
      <c r="H16" s="1" t="s">
        <v>4</v>
      </c>
      <c r="I16" s="1" t="s">
        <v>119</v>
      </c>
      <c r="J16" s="1" t="s">
        <v>6</v>
      </c>
      <c r="K16" s="1" t="s">
        <v>6</v>
      </c>
      <c r="L16" s="2">
        <v>0</v>
      </c>
      <c r="M16" s="2">
        <v>0</v>
      </c>
      <c r="N16" s="2">
        <v>0</v>
      </c>
      <c r="O16" s="2">
        <v>6</v>
      </c>
      <c r="P16" s="2">
        <v>1.5</v>
      </c>
      <c r="Q16" s="2">
        <v>0</v>
      </c>
      <c r="R16" s="2">
        <v>3.8</v>
      </c>
    </row>
    <row r="17" spans="1:18" x14ac:dyDescent="0.25">
      <c r="A17" s="1" t="s">
        <v>2</v>
      </c>
      <c r="B17" s="1" t="s">
        <v>273</v>
      </c>
      <c r="C17" s="1" t="s">
        <v>271</v>
      </c>
      <c r="D17" s="2">
        <v>668714</v>
      </c>
      <c r="E17" s="4">
        <v>45420.969351423606</v>
      </c>
      <c r="F17" s="2">
        <f>L17+M17+N17+O17+P17+Q17+R17</f>
        <v>11</v>
      </c>
      <c r="G17" s="1" t="s">
        <v>261</v>
      </c>
      <c r="H17" s="1" t="s">
        <v>4</v>
      </c>
      <c r="I17" s="1" t="s">
        <v>45</v>
      </c>
      <c r="J17" s="1" t="s">
        <v>6</v>
      </c>
      <c r="K17" s="1" t="s">
        <v>6</v>
      </c>
      <c r="L17" s="2">
        <v>0</v>
      </c>
      <c r="M17" s="2">
        <v>0</v>
      </c>
      <c r="N17" s="2">
        <v>0</v>
      </c>
      <c r="O17" s="2">
        <v>6</v>
      </c>
      <c r="P17" s="2">
        <v>0.2</v>
      </c>
      <c r="Q17" s="2">
        <v>0</v>
      </c>
      <c r="R17" s="2">
        <v>4.8</v>
      </c>
    </row>
    <row r="18" spans="1:18" x14ac:dyDescent="0.25">
      <c r="A18" s="1" t="s">
        <v>2</v>
      </c>
      <c r="B18" s="1" t="s">
        <v>273</v>
      </c>
      <c r="C18" s="1" t="s">
        <v>271</v>
      </c>
      <c r="D18" s="2">
        <v>671382</v>
      </c>
      <c r="E18" s="4">
        <v>45425.87999587963</v>
      </c>
      <c r="F18" s="2">
        <f>L18+M18+N18+O18+P18+Q18+R18</f>
        <v>8.1999999999999993</v>
      </c>
      <c r="G18" s="1" t="s">
        <v>198</v>
      </c>
      <c r="H18" s="1" t="s">
        <v>4</v>
      </c>
      <c r="I18" s="1" t="s">
        <v>15</v>
      </c>
      <c r="J18" s="1" t="s">
        <v>6</v>
      </c>
      <c r="K18" s="1" t="s">
        <v>6</v>
      </c>
      <c r="L18" s="2">
        <v>0</v>
      </c>
      <c r="M18" s="2">
        <v>0</v>
      </c>
      <c r="N18" s="2">
        <v>0</v>
      </c>
      <c r="O18" s="2">
        <v>6</v>
      </c>
      <c r="P18" s="2">
        <v>1</v>
      </c>
      <c r="Q18" s="2">
        <v>0</v>
      </c>
      <c r="R18" s="2">
        <v>1.2</v>
      </c>
    </row>
    <row r="19" spans="1:18" x14ac:dyDescent="0.25">
      <c r="A19" s="1" t="s">
        <v>2</v>
      </c>
      <c r="B19" s="1" t="s">
        <v>273</v>
      </c>
      <c r="C19" s="1" t="s">
        <v>271</v>
      </c>
      <c r="D19" s="2">
        <v>672086</v>
      </c>
      <c r="E19" s="4">
        <v>45426.843118530094</v>
      </c>
      <c r="F19" s="2">
        <f>L19+M19+N19+O19+P19+Q19+R19</f>
        <v>8</v>
      </c>
      <c r="G19" s="1" t="s">
        <v>181</v>
      </c>
      <c r="H19" s="1" t="s">
        <v>4</v>
      </c>
      <c r="I19" s="1" t="s">
        <v>42</v>
      </c>
      <c r="J19" s="1" t="s">
        <v>6</v>
      </c>
      <c r="K19" s="1" t="s">
        <v>6</v>
      </c>
      <c r="L19" s="2">
        <v>0</v>
      </c>
      <c r="M19" s="2">
        <v>0</v>
      </c>
      <c r="N19" s="2">
        <v>0</v>
      </c>
      <c r="O19" s="2">
        <v>6</v>
      </c>
      <c r="P19" s="2">
        <v>1.4</v>
      </c>
      <c r="Q19" s="2">
        <v>0</v>
      </c>
      <c r="R19" s="2">
        <v>0.6</v>
      </c>
    </row>
    <row r="20" spans="1:18" x14ac:dyDescent="0.25">
      <c r="A20" s="1" t="s">
        <v>2</v>
      </c>
      <c r="B20" s="1" t="s">
        <v>273</v>
      </c>
      <c r="C20" s="1" t="s">
        <v>271</v>
      </c>
      <c r="D20" s="2">
        <v>672918</v>
      </c>
      <c r="E20" s="4">
        <v>45427.934742858793</v>
      </c>
      <c r="F20" s="2">
        <f>L20+M20+N20+O20+P20+Q20+R20</f>
        <v>6.8</v>
      </c>
      <c r="G20" s="1" t="s">
        <v>152</v>
      </c>
      <c r="H20" s="1" t="s">
        <v>4</v>
      </c>
      <c r="I20" s="1" t="s">
        <v>29</v>
      </c>
      <c r="J20" s="1" t="s">
        <v>6</v>
      </c>
      <c r="K20" s="1" t="s">
        <v>6</v>
      </c>
      <c r="L20" s="2">
        <v>0</v>
      </c>
      <c r="M20" s="2">
        <v>0</v>
      </c>
      <c r="N20" s="2">
        <v>0</v>
      </c>
      <c r="O20" s="2">
        <v>6</v>
      </c>
      <c r="P20" s="2">
        <v>0</v>
      </c>
      <c r="Q20" s="2">
        <v>0</v>
      </c>
      <c r="R20" s="2">
        <v>0.8</v>
      </c>
    </row>
    <row r="21" spans="1:18" x14ac:dyDescent="0.25">
      <c r="A21" s="1" t="s">
        <v>2</v>
      </c>
      <c r="B21" s="1" t="s">
        <v>273</v>
      </c>
      <c r="C21" s="1" t="s">
        <v>271</v>
      </c>
      <c r="D21" s="2">
        <v>673580</v>
      </c>
      <c r="E21" s="4">
        <v>45428.886695266199</v>
      </c>
      <c r="F21" s="2">
        <f>L21+M21+N21+O21+P21+Q21+R21</f>
        <v>6.6</v>
      </c>
      <c r="G21" s="1" t="s">
        <v>130</v>
      </c>
      <c r="H21" s="1" t="s">
        <v>4</v>
      </c>
      <c r="I21" s="1" t="s">
        <v>17</v>
      </c>
      <c r="J21" s="1" t="s">
        <v>6</v>
      </c>
      <c r="K21" s="1" t="s">
        <v>6</v>
      </c>
      <c r="L21" s="2">
        <v>0</v>
      </c>
      <c r="M21" s="2">
        <v>0</v>
      </c>
      <c r="N21" s="2">
        <v>0</v>
      </c>
      <c r="O21" s="2">
        <v>6</v>
      </c>
      <c r="P21" s="2">
        <v>0</v>
      </c>
      <c r="Q21" s="2">
        <v>0</v>
      </c>
      <c r="R21" s="2">
        <v>0.6</v>
      </c>
    </row>
    <row r="22" spans="1:18" x14ac:dyDescent="0.25">
      <c r="A22" s="1" t="s">
        <v>2</v>
      </c>
      <c r="B22" s="1" t="s">
        <v>273</v>
      </c>
      <c r="C22" s="1" t="s">
        <v>274</v>
      </c>
      <c r="D22" s="2">
        <v>671963</v>
      </c>
      <c r="E22" s="4">
        <v>45426.716479421295</v>
      </c>
      <c r="F22" s="2">
        <f>L22+M22+N22+O22+P22+Q22+R22</f>
        <v>11.5</v>
      </c>
      <c r="G22" s="1" t="s">
        <v>185</v>
      </c>
      <c r="H22" s="1" t="s">
        <v>4</v>
      </c>
      <c r="I22" s="1" t="s">
        <v>83</v>
      </c>
      <c r="J22" s="1" t="s">
        <v>6</v>
      </c>
      <c r="K22" s="1" t="s">
        <v>32</v>
      </c>
      <c r="L22" s="2">
        <v>0</v>
      </c>
      <c r="M22" s="2">
        <v>0</v>
      </c>
      <c r="N22" s="2">
        <v>0</v>
      </c>
      <c r="O22" s="2">
        <v>6</v>
      </c>
      <c r="P22" s="2">
        <v>1.5</v>
      </c>
      <c r="Q22" s="2">
        <v>4</v>
      </c>
      <c r="R22" s="2">
        <v>0</v>
      </c>
    </row>
    <row r="23" spans="1:18" x14ac:dyDescent="0.25">
      <c r="A23" s="1" t="s">
        <v>2</v>
      </c>
      <c r="B23" s="1" t="s">
        <v>273</v>
      </c>
      <c r="C23" s="1" t="s">
        <v>274</v>
      </c>
      <c r="D23" s="2">
        <v>672111</v>
      </c>
      <c r="E23" s="4">
        <v>45426.913631932868</v>
      </c>
      <c r="F23" s="2">
        <f>L23+M23+N23+O23+P23+Q23+R23</f>
        <v>10.199999999999999</v>
      </c>
      <c r="G23" s="1" t="s">
        <v>176</v>
      </c>
      <c r="H23" s="1" t="s">
        <v>4</v>
      </c>
      <c r="I23" s="1" t="s">
        <v>20</v>
      </c>
      <c r="J23" s="1" t="s">
        <v>6</v>
      </c>
      <c r="K23" s="1" t="s">
        <v>6</v>
      </c>
      <c r="L23" s="2">
        <v>0</v>
      </c>
      <c r="M23" s="2">
        <v>0</v>
      </c>
      <c r="N23" s="2">
        <v>0</v>
      </c>
      <c r="O23" s="2">
        <v>0</v>
      </c>
      <c r="P23" s="2">
        <v>0</v>
      </c>
      <c r="Q23" s="2">
        <v>3</v>
      </c>
      <c r="R23" s="2">
        <v>7.2</v>
      </c>
    </row>
    <row r="24" spans="1:18" x14ac:dyDescent="0.25">
      <c r="A24" s="1" t="s">
        <v>2</v>
      </c>
      <c r="B24" s="1" t="s">
        <v>273</v>
      </c>
      <c r="C24" s="1" t="s">
        <v>274</v>
      </c>
      <c r="D24" s="2">
        <v>702019</v>
      </c>
      <c r="E24" s="4">
        <v>45431.904565787037</v>
      </c>
      <c r="F24" s="2">
        <f>L24+M24+N24+O24+P24+Q24+R24</f>
        <v>6</v>
      </c>
      <c r="G24" s="1" t="s">
        <v>36</v>
      </c>
      <c r="H24" s="1" t="s">
        <v>4</v>
      </c>
      <c r="I24" s="1" t="s">
        <v>29</v>
      </c>
      <c r="J24" s="1" t="s">
        <v>6</v>
      </c>
      <c r="K24" s="1" t="s">
        <v>6</v>
      </c>
      <c r="L24" s="2">
        <v>0</v>
      </c>
      <c r="M24" s="2">
        <v>0</v>
      </c>
      <c r="N24" s="2">
        <v>0</v>
      </c>
      <c r="O24" s="2">
        <v>6</v>
      </c>
      <c r="P24" s="2">
        <v>0</v>
      </c>
      <c r="Q24" s="2">
        <v>0</v>
      </c>
      <c r="R24" s="2">
        <v>0</v>
      </c>
    </row>
    <row r="25" spans="1:18" x14ac:dyDescent="0.25">
      <c r="A25" s="1" t="s">
        <v>2</v>
      </c>
      <c r="B25" s="1" t="s">
        <v>273</v>
      </c>
      <c r="C25" s="1" t="s">
        <v>274</v>
      </c>
      <c r="D25" s="2">
        <v>668686</v>
      </c>
      <c r="E25" s="4">
        <v>45420.889602106479</v>
      </c>
      <c r="F25" s="2">
        <f>L25+M25+N25+O25+P25+Q25+R25</f>
        <v>6</v>
      </c>
      <c r="G25" s="1" t="s">
        <v>263</v>
      </c>
      <c r="H25" s="1" t="s">
        <v>4</v>
      </c>
      <c r="I25" s="1" t="s">
        <v>53</v>
      </c>
      <c r="J25" s="1" t="s">
        <v>6</v>
      </c>
      <c r="K25" s="1" t="s">
        <v>6</v>
      </c>
      <c r="L25" s="2">
        <v>0</v>
      </c>
      <c r="M25" s="2">
        <v>0</v>
      </c>
      <c r="N25" s="2">
        <v>0</v>
      </c>
      <c r="O25" s="2">
        <v>6</v>
      </c>
      <c r="P25" s="2">
        <v>0</v>
      </c>
      <c r="Q25" s="2">
        <v>0</v>
      </c>
      <c r="R25" s="2">
        <v>0</v>
      </c>
    </row>
    <row r="26" spans="1:18" x14ac:dyDescent="0.25">
      <c r="A26" s="1" t="s">
        <v>2</v>
      </c>
      <c r="B26" s="1" t="s">
        <v>273</v>
      </c>
      <c r="C26" s="1" t="s">
        <v>272</v>
      </c>
      <c r="D26" s="2">
        <v>671010</v>
      </c>
      <c r="E26" s="4">
        <v>45425.48423804398</v>
      </c>
      <c r="F26" s="2">
        <f>L26+M26+N26+O26+P26+Q26+R26</f>
        <v>12.9</v>
      </c>
      <c r="G26" s="1" t="s">
        <v>210</v>
      </c>
      <c r="H26" s="1" t="s">
        <v>4</v>
      </c>
      <c r="I26" s="1" t="s">
        <v>15</v>
      </c>
      <c r="J26" s="1" t="s">
        <v>6</v>
      </c>
      <c r="K26" s="1" t="s">
        <v>6</v>
      </c>
      <c r="L26" s="2">
        <v>0</v>
      </c>
      <c r="M26" s="2">
        <v>0</v>
      </c>
      <c r="N26" s="2">
        <v>0</v>
      </c>
      <c r="O26" s="2">
        <v>6</v>
      </c>
      <c r="P26" s="2">
        <v>1.5</v>
      </c>
      <c r="Q26" s="2">
        <v>3</v>
      </c>
      <c r="R26" s="2">
        <v>2.4</v>
      </c>
    </row>
    <row r="27" spans="1:18" x14ac:dyDescent="0.25">
      <c r="A27" s="1" t="s">
        <v>2</v>
      </c>
      <c r="B27" s="1" t="s">
        <v>273</v>
      </c>
      <c r="C27" s="1" t="s">
        <v>272</v>
      </c>
      <c r="D27" s="2">
        <v>671964</v>
      </c>
      <c r="E27" s="4">
        <v>45426.716524085648</v>
      </c>
      <c r="F27" s="2">
        <f>L27+M27+N27+O27+P27+Q27+R27</f>
        <v>11.5</v>
      </c>
      <c r="G27" s="1" t="s">
        <v>185</v>
      </c>
      <c r="H27" s="1" t="s">
        <v>4</v>
      </c>
      <c r="I27" s="1" t="s">
        <v>83</v>
      </c>
      <c r="J27" s="1" t="s">
        <v>6</v>
      </c>
      <c r="K27" s="1" t="s">
        <v>32</v>
      </c>
      <c r="L27" s="2">
        <v>0</v>
      </c>
      <c r="M27" s="2">
        <v>0</v>
      </c>
      <c r="N27" s="2">
        <v>0</v>
      </c>
      <c r="O27" s="2">
        <v>6</v>
      </c>
      <c r="P27" s="2">
        <v>1.5</v>
      </c>
      <c r="Q27" s="2">
        <v>4</v>
      </c>
      <c r="R27" s="2">
        <v>0</v>
      </c>
    </row>
  </sheetData>
  <pageMargins left="0.25" right="0.25" top="0.75" bottom="0.75" header="0.3" footer="0.3"/>
  <pageSetup scale="26"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R8"/>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6" width="14.5703125" style="3" bestFit="1" customWidth="1"/>
    <col min="7" max="7" width="50.85546875" style="3" bestFit="1" customWidth="1"/>
    <col min="8" max="8" width="43.7109375" style="3" bestFit="1" customWidth="1"/>
    <col min="9" max="9" width="7.28515625" style="3" bestFit="1" customWidth="1"/>
    <col min="10" max="10" width="10.85546875" style="3" bestFit="1" customWidth="1"/>
    <col min="11" max="11" width="15.85546875" style="3" bestFit="1" customWidth="1"/>
    <col min="12" max="12" width="23.5703125" style="3" bestFit="1" customWidth="1"/>
    <col min="13" max="13" width="39.42578125" style="3" bestFit="1" customWidth="1"/>
    <col min="14" max="14" width="42.7109375" style="3" bestFit="1" customWidth="1"/>
    <col min="15" max="15" width="32.7109375" style="3" bestFit="1" customWidth="1"/>
    <col min="16" max="16" width="53" style="3" bestFit="1" customWidth="1"/>
    <col min="17" max="17" width="54.85546875" style="3" bestFit="1" customWidth="1"/>
    <col min="18" max="18" width="50" style="3" bestFit="1" customWidth="1"/>
    <col min="19" max="16384" width="9.140625" style="3"/>
  </cols>
  <sheetData>
    <row r="1" spans="1:18" ht="31.5" x14ac:dyDescent="0.25">
      <c r="A1" s="5" t="s">
        <v>275</v>
      </c>
      <c r="B1" s="5" t="s">
        <v>0</v>
      </c>
      <c r="C1" s="5" t="s">
        <v>270</v>
      </c>
      <c r="D1" s="5" t="s">
        <v>276</v>
      </c>
      <c r="E1" s="6" t="s">
        <v>277</v>
      </c>
      <c r="F1" s="7" t="s">
        <v>278</v>
      </c>
      <c r="G1" s="8" t="s">
        <v>279</v>
      </c>
      <c r="H1" s="8" t="s">
        <v>280</v>
      </c>
      <c r="I1" s="5" t="s">
        <v>1</v>
      </c>
      <c r="J1" s="5" t="s">
        <v>281</v>
      </c>
      <c r="K1" s="5" t="s">
        <v>282</v>
      </c>
      <c r="L1" s="5" t="s">
        <v>283</v>
      </c>
      <c r="M1" s="5" t="s">
        <v>284</v>
      </c>
      <c r="N1" s="5" t="s">
        <v>285</v>
      </c>
      <c r="O1" s="5" t="s">
        <v>287</v>
      </c>
      <c r="P1" s="5" t="s">
        <v>289</v>
      </c>
      <c r="Q1" s="5" t="s">
        <v>288</v>
      </c>
      <c r="R1" s="5" t="s">
        <v>286</v>
      </c>
    </row>
    <row r="2" spans="1:18" x14ac:dyDescent="0.25">
      <c r="A2" s="1" t="s">
        <v>2</v>
      </c>
      <c r="B2" s="1" t="s">
        <v>273</v>
      </c>
      <c r="C2" s="1" t="s">
        <v>271</v>
      </c>
      <c r="D2" s="2">
        <v>678796</v>
      </c>
      <c r="E2" s="4">
        <v>45429.572381354163</v>
      </c>
      <c r="F2" s="2">
        <f>L2+M2+N2+O2+P2+Q2+R2</f>
        <v>15.2</v>
      </c>
      <c r="G2" s="1" t="s">
        <v>123</v>
      </c>
      <c r="H2" s="1" t="s">
        <v>14</v>
      </c>
      <c r="I2" s="1" t="s">
        <v>5</v>
      </c>
      <c r="J2" s="1" t="s">
        <v>6</v>
      </c>
      <c r="K2" s="1" t="s">
        <v>6</v>
      </c>
      <c r="L2" s="2">
        <v>0</v>
      </c>
      <c r="M2" s="2">
        <v>0</v>
      </c>
      <c r="N2" s="2">
        <v>0</v>
      </c>
      <c r="O2" s="2">
        <v>6</v>
      </c>
      <c r="P2" s="2">
        <v>1</v>
      </c>
      <c r="Q2" s="2">
        <v>0</v>
      </c>
      <c r="R2" s="2">
        <v>8.1999999999999993</v>
      </c>
    </row>
    <row r="3" spans="1:18" x14ac:dyDescent="0.25">
      <c r="A3" s="1" t="s">
        <v>2</v>
      </c>
      <c r="B3" s="1" t="s">
        <v>273</v>
      </c>
      <c r="C3" s="1" t="s">
        <v>271</v>
      </c>
      <c r="D3" s="2">
        <v>698655</v>
      </c>
      <c r="E3" s="4">
        <v>45431.56446725694</v>
      </c>
      <c r="F3" s="2">
        <f>L3+M3+N3+O3+P3+Q3+R3</f>
        <v>14.9</v>
      </c>
      <c r="G3" s="1" t="s">
        <v>65</v>
      </c>
      <c r="H3" s="1" t="s">
        <v>14</v>
      </c>
      <c r="I3" s="1" t="s">
        <v>29</v>
      </c>
      <c r="J3" s="1" t="s">
        <v>32</v>
      </c>
      <c r="K3" s="1" t="s">
        <v>6</v>
      </c>
      <c r="L3" s="2">
        <v>6</v>
      </c>
      <c r="M3" s="2">
        <v>0</v>
      </c>
      <c r="N3" s="2">
        <v>0</v>
      </c>
      <c r="O3" s="2">
        <v>6</v>
      </c>
      <c r="P3" s="2">
        <v>1.5</v>
      </c>
      <c r="Q3" s="2">
        <v>0</v>
      </c>
      <c r="R3" s="2">
        <v>1.4</v>
      </c>
    </row>
    <row r="4" spans="1:18" x14ac:dyDescent="0.25">
      <c r="A4" s="1" t="s">
        <v>2</v>
      </c>
      <c r="B4" s="1" t="s">
        <v>273</v>
      </c>
      <c r="C4" s="1" t="s">
        <v>271</v>
      </c>
      <c r="D4" s="2">
        <v>671318</v>
      </c>
      <c r="E4" s="4">
        <v>45425.753871932866</v>
      </c>
      <c r="F4" s="2">
        <f>L4+M4+N4+O4+P4+Q4+R4</f>
        <v>13.9</v>
      </c>
      <c r="G4" s="1" t="s">
        <v>201</v>
      </c>
      <c r="H4" s="1" t="s">
        <v>14</v>
      </c>
      <c r="I4" s="1" t="s">
        <v>42</v>
      </c>
      <c r="J4" s="1" t="s">
        <v>6</v>
      </c>
      <c r="K4" s="1" t="s">
        <v>6</v>
      </c>
      <c r="L4" s="2">
        <v>0</v>
      </c>
      <c r="M4" s="2">
        <v>0</v>
      </c>
      <c r="N4" s="2">
        <v>0</v>
      </c>
      <c r="O4" s="2">
        <v>6</v>
      </c>
      <c r="P4" s="2">
        <v>1.5</v>
      </c>
      <c r="Q4" s="2">
        <v>0</v>
      </c>
      <c r="R4" s="2">
        <v>6.4</v>
      </c>
    </row>
    <row r="5" spans="1:18" x14ac:dyDescent="0.25">
      <c r="A5" s="1" t="s">
        <v>2</v>
      </c>
      <c r="B5" s="1" t="s">
        <v>273</v>
      </c>
      <c r="C5" s="1" t="s">
        <v>271</v>
      </c>
      <c r="D5" s="2">
        <v>672091</v>
      </c>
      <c r="E5" s="4">
        <v>45426.845283391202</v>
      </c>
      <c r="F5" s="2">
        <f>L5+M5+N5+O5+P5+Q5+R5</f>
        <v>12.1</v>
      </c>
      <c r="G5" s="1" t="s">
        <v>180</v>
      </c>
      <c r="H5" s="1" t="s">
        <v>14</v>
      </c>
      <c r="I5" s="1" t="s">
        <v>45</v>
      </c>
      <c r="J5" s="1" t="s">
        <v>6</v>
      </c>
      <c r="K5" s="1" t="s">
        <v>6</v>
      </c>
      <c r="L5" s="2">
        <v>0</v>
      </c>
      <c r="M5" s="2">
        <v>0</v>
      </c>
      <c r="N5" s="2">
        <v>0</v>
      </c>
      <c r="O5" s="2">
        <v>6</v>
      </c>
      <c r="P5" s="2">
        <v>0.5</v>
      </c>
      <c r="Q5" s="2">
        <v>0</v>
      </c>
      <c r="R5" s="2">
        <v>5.6</v>
      </c>
    </row>
    <row r="6" spans="1:18" x14ac:dyDescent="0.25">
      <c r="A6" s="1" t="s">
        <v>2</v>
      </c>
      <c r="B6" s="1" t="s">
        <v>273</v>
      </c>
      <c r="C6" s="1" t="s">
        <v>271</v>
      </c>
      <c r="D6" s="2">
        <v>671956</v>
      </c>
      <c r="E6" s="4">
        <v>45426.706721192131</v>
      </c>
      <c r="F6" s="2">
        <f>L6+M6+N6+O6+P6+Q6+R6</f>
        <v>11.6</v>
      </c>
      <c r="G6" s="1" t="s">
        <v>186</v>
      </c>
      <c r="H6" s="1" t="s">
        <v>14</v>
      </c>
      <c r="I6" s="1" t="s">
        <v>29</v>
      </c>
      <c r="J6" s="1" t="s">
        <v>6</v>
      </c>
      <c r="K6" s="1" t="s">
        <v>6</v>
      </c>
      <c r="L6" s="2">
        <v>0</v>
      </c>
      <c r="M6" s="2">
        <v>0</v>
      </c>
      <c r="N6" s="2">
        <v>0</v>
      </c>
      <c r="O6" s="2">
        <v>6</v>
      </c>
      <c r="P6" s="2">
        <v>0</v>
      </c>
      <c r="Q6" s="2">
        <v>0</v>
      </c>
      <c r="R6" s="2">
        <v>5.6</v>
      </c>
    </row>
    <row r="7" spans="1:18" x14ac:dyDescent="0.25">
      <c r="A7" s="1" t="s">
        <v>2</v>
      </c>
      <c r="B7" s="1" t="s">
        <v>273</v>
      </c>
      <c r="C7" s="1" t="s">
        <v>271</v>
      </c>
      <c r="D7" s="2">
        <v>702700</v>
      </c>
      <c r="E7" s="4">
        <v>45431.985253819439</v>
      </c>
      <c r="F7" s="2">
        <f>L7+M7+N7+O7+P7+Q7+R7</f>
        <v>6.8</v>
      </c>
      <c r="G7" s="1" t="s">
        <v>13</v>
      </c>
      <c r="H7" s="1" t="s">
        <v>14</v>
      </c>
      <c r="I7" s="1" t="s">
        <v>15</v>
      </c>
      <c r="J7" s="1" t="s">
        <v>6</v>
      </c>
      <c r="K7" s="1" t="s">
        <v>6</v>
      </c>
      <c r="L7" s="2">
        <v>0</v>
      </c>
      <c r="M7" s="2">
        <v>0</v>
      </c>
      <c r="N7" s="2">
        <v>0</v>
      </c>
      <c r="O7" s="2">
        <v>6</v>
      </c>
      <c r="P7" s="2">
        <v>0</v>
      </c>
      <c r="Q7" s="2">
        <v>0</v>
      </c>
      <c r="R7" s="2">
        <v>0.8</v>
      </c>
    </row>
    <row r="8" spans="1:18" x14ac:dyDescent="0.25">
      <c r="A8" s="1" t="s">
        <v>2</v>
      </c>
      <c r="B8" s="1" t="s">
        <v>273</v>
      </c>
      <c r="C8" s="1" t="s">
        <v>272</v>
      </c>
      <c r="D8" s="2">
        <v>671957</v>
      </c>
      <c r="E8" s="4">
        <v>45426.706732939812</v>
      </c>
      <c r="F8" s="2">
        <f>L8+M8+N8+O8+P8+Q8+R8</f>
        <v>11.6</v>
      </c>
      <c r="G8" s="1" t="s">
        <v>186</v>
      </c>
      <c r="H8" s="1" t="s">
        <v>14</v>
      </c>
      <c r="I8" s="1" t="s">
        <v>29</v>
      </c>
      <c r="J8" s="1" t="s">
        <v>6</v>
      </c>
      <c r="K8" s="1" t="s">
        <v>6</v>
      </c>
      <c r="L8" s="2">
        <v>0</v>
      </c>
      <c r="M8" s="2">
        <v>0</v>
      </c>
      <c r="N8" s="2">
        <v>0</v>
      </c>
      <c r="O8" s="2">
        <v>6</v>
      </c>
      <c r="P8" s="2">
        <v>0</v>
      </c>
      <c r="Q8" s="2">
        <v>0</v>
      </c>
      <c r="R8" s="2">
        <v>5.6</v>
      </c>
    </row>
  </sheetData>
  <pageMargins left="0.25" right="0.25" top="0.75" bottom="0.75" header="0.3" footer="0.3"/>
  <pageSetup scale="26"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R21"/>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6" width="14.5703125" style="3" bestFit="1" customWidth="1"/>
    <col min="7" max="7" width="50.85546875" style="3" bestFit="1" customWidth="1"/>
    <col min="8" max="8" width="43.7109375" style="3" bestFit="1" customWidth="1"/>
    <col min="9" max="9" width="7.28515625" style="3" bestFit="1" customWidth="1"/>
    <col min="10" max="10" width="10.85546875" style="3" bestFit="1" customWidth="1"/>
    <col min="11" max="11" width="15.85546875" style="3" bestFit="1" customWidth="1"/>
    <col min="12" max="12" width="23.5703125" style="3" bestFit="1" customWidth="1"/>
    <col min="13" max="13" width="39.42578125" style="3" bestFit="1" customWidth="1"/>
    <col min="14" max="14" width="42.7109375" style="3" bestFit="1" customWidth="1"/>
    <col min="15" max="15" width="32.7109375" style="3" bestFit="1" customWidth="1"/>
    <col min="16" max="16" width="53" style="3" bestFit="1" customWidth="1"/>
    <col min="17" max="17" width="54.85546875" style="3" bestFit="1" customWidth="1"/>
    <col min="18" max="18" width="50" style="3" bestFit="1" customWidth="1"/>
    <col min="19" max="16384" width="9.140625" style="3"/>
  </cols>
  <sheetData>
    <row r="1" spans="1:18" ht="31.5" x14ac:dyDescent="0.25">
      <c r="A1" s="5" t="s">
        <v>275</v>
      </c>
      <c r="B1" s="5" t="s">
        <v>0</v>
      </c>
      <c r="C1" s="5" t="s">
        <v>270</v>
      </c>
      <c r="D1" s="5" t="s">
        <v>276</v>
      </c>
      <c r="E1" s="6" t="s">
        <v>277</v>
      </c>
      <c r="F1" s="7" t="s">
        <v>278</v>
      </c>
      <c r="G1" s="8" t="s">
        <v>279</v>
      </c>
      <c r="H1" s="8" t="s">
        <v>280</v>
      </c>
      <c r="I1" s="5" t="s">
        <v>1</v>
      </c>
      <c r="J1" s="5" t="s">
        <v>281</v>
      </c>
      <c r="K1" s="5" t="s">
        <v>282</v>
      </c>
      <c r="L1" s="5" t="s">
        <v>283</v>
      </c>
      <c r="M1" s="5" t="s">
        <v>284</v>
      </c>
      <c r="N1" s="5" t="s">
        <v>285</v>
      </c>
      <c r="O1" s="5" t="s">
        <v>287</v>
      </c>
      <c r="P1" s="5" t="s">
        <v>289</v>
      </c>
      <c r="Q1" s="5" t="s">
        <v>288</v>
      </c>
      <c r="R1" s="5" t="s">
        <v>286</v>
      </c>
    </row>
    <row r="2" spans="1:18" x14ac:dyDescent="0.25">
      <c r="A2" s="1" t="s">
        <v>2</v>
      </c>
      <c r="B2" s="1" t="s">
        <v>273</v>
      </c>
      <c r="C2" s="1" t="s">
        <v>271</v>
      </c>
      <c r="D2" s="2">
        <v>672093</v>
      </c>
      <c r="E2" s="4">
        <v>45426.851830902779</v>
      </c>
      <c r="F2" s="2">
        <f>L2+M2+N2+O2+P2+Q2+R2</f>
        <v>22.5</v>
      </c>
      <c r="G2" s="1" t="s">
        <v>179</v>
      </c>
      <c r="H2" s="1" t="s">
        <v>19</v>
      </c>
      <c r="I2" s="1" t="s">
        <v>5</v>
      </c>
      <c r="J2" s="1" t="s">
        <v>6</v>
      </c>
      <c r="K2" s="1" t="s">
        <v>6</v>
      </c>
      <c r="L2" s="2">
        <v>0</v>
      </c>
      <c r="M2" s="2">
        <v>0</v>
      </c>
      <c r="N2" s="2">
        <v>0</v>
      </c>
      <c r="O2" s="2">
        <v>6</v>
      </c>
      <c r="P2" s="2">
        <v>1.5</v>
      </c>
      <c r="Q2" s="2">
        <v>3</v>
      </c>
      <c r="R2" s="2">
        <v>12</v>
      </c>
    </row>
    <row r="3" spans="1:18" x14ac:dyDescent="0.25">
      <c r="A3" s="1" t="s">
        <v>2</v>
      </c>
      <c r="B3" s="1" t="s">
        <v>273</v>
      </c>
      <c r="C3" s="1" t="s">
        <v>271</v>
      </c>
      <c r="D3" s="2">
        <v>700660</v>
      </c>
      <c r="E3" s="4">
        <v>45431.787958807865</v>
      </c>
      <c r="F3" s="2">
        <f>L3+M3+N3+O3+P3+Q3+R3</f>
        <v>21.7</v>
      </c>
      <c r="G3" s="1" t="s">
        <v>52</v>
      </c>
      <c r="H3" s="1" t="s">
        <v>19</v>
      </c>
      <c r="I3" s="1" t="s">
        <v>53</v>
      </c>
      <c r="J3" s="1" t="s">
        <v>6</v>
      </c>
      <c r="K3" s="1" t="s">
        <v>6</v>
      </c>
      <c r="L3" s="2">
        <v>0</v>
      </c>
      <c r="M3" s="2">
        <v>0</v>
      </c>
      <c r="N3" s="2">
        <v>0</v>
      </c>
      <c r="O3" s="2">
        <v>6</v>
      </c>
      <c r="P3" s="2">
        <v>1.5</v>
      </c>
      <c r="Q3" s="2">
        <v>4</v>
      </c>
      <c r="R3" s="2">
        <v>10.199999999999999</v>
      </c>
    </row>
    <row r="4" spans="1:18" x14ac:dyDescent="0.25">
      <c r="A4" s="1" t="s">
        <v>2</v>
      </c>
      <c r="B4" s="1" t="s">
        <v>273</v>
      </c>
      <c r="C4" s="1" t="s">
        <v>271</v>
      </c>
      <c r="D4" s="2">
        <v>672330</v>
      </c>
      <c r="E4" s="4">
        <v>45427.41851520833</v>
      </c>
      <c r="F4" s="2">
        <f>L4+M4+N4+O4+P4+Q4+R4</f>
        <v>18.899999999999999</v>
      </c>
      <c r="G4" s="1" t="s">
        <v>170</v>
      </c>
      <c r="H4" s="1" t="s">
        <v>19</v>
      </c>
      <c r="I4" s="1" t="s">
        <v>34</v>
      </c>
      <c r="J4" s="1" t="s">
        <v>6</v>
      </c>
      <c r="K4" s="1" t="s">
        <v>6</v>
      </c>
      <c r="L4" s="2">
        <v>0</v>
      </c>
      <c r="M4" s="2">
        <v>0</v>
      </c>
      <c r="N4" s="2">
        <v>0</v>
      </c>
      <c r="O4" s="2">
        <v>6</v>
      </c>
      <c r="P4" s="2">
        <v>1.5</v>
      </c>
      <c r="Q4" s="2">
        <v>3</v>
      </c>
      <c r="R4" s="2">
        <v>8.4</v>
      </c>
    </row>
    <row r="5" spans="1:18" x14ac:dyDescent="0.25">
      <c r="A5" s="1" t="s">
        <v>2</v>
      </c>
      <c r="B5" s="1" t="s">
        <v>273</v>
      </c>
      <c r="C5" s="1" t="s">
        <v>271</v>
      </c>
      <c r="D5" s="2">
        <v>672126</v>
      </c>
      <c r="E5" s="4">
        <v>45426.968680138889</v>
      </c>
      <c r="F5" s="2">
        <f>L5+M5+N5+O5+P5+Q5+R5</f>
        <v>18.5</v>
      </c>
      <c r="G5" s="1" t="s">
        <v>173</v>
      </c>
      <c r="H5" s="1" t="s">
        <v>19</v>
      </c>
      <c r="I5" s="1" t="s">
        <v>20</v>
      </c>
      <c r="J5" s="1" t="s">
        <v>6</v>
      </c>
      <c r="K5" s="1" t="s">
        <v>6</v>
      </c>
      <c r="L5" s="2">
        <v>0</v>
      </c>
      <c r="M5" s="2">
        <v>0</v>
      </c>
      <c r="N5" s="2">
        <v>0</v>
      </c>
      <c r="O5" s="2">
        <v>6</v>
      </c>
      <c r="P5" s="2">
        <v>0.9</v>
      </c>
      <c r="Q5" s="2">
        <v>3</v>
      </c>
      <c r="R5" s="2">
        <v>8.6</v>
      </c>
    </row>
    <row r="6" spans="1:18" x14ac:dyDescent="0.25">
      <c r="A6" s="1" t="s">
        <v>2</v>
      </c>
      <c r="B6" s="1" t="s">
        <v>273</v>
      </c>
      <c r="C6" s="1" t="s">
        <v>271</v>
      </c>
      <c r="D6" s="2">
        <v>696579</v>
      </c>
      <c r="E6" s="4">
        <v>45431.076650590279</v>
      </c>
      <c r="F6" s="2">
        <f>L6+M6+N6+O6+P6+Q6+R6</f>
        <v>17.5</v>
      </c>
      <c r="G6" s="1" t="s">
        <v>76</v>
      </c>
      <c r="H6" s="1" t="s">
        <v>19</v>
      </c>
      <c r="I6" s="1" t="s">
        <v>45</v>
      </c>
      <c r="J6" s="1" t="s">
        <v>6</v>
      </c>
      <c r="K6" s="1" t="s">
        <v>6</v>
      </c>
      <c r="L6" s="2">
        <v>0</v>
      </c>
      <c r="M6" s="2">
        <v>0</v>
      </c>
      <c r="N6" s="2">
        <v>0</v>
      </c>
      <c r="O6" s="2">
        <v>6</v>
      </c>
      <c r="P6" s="2">
        <v>1.5</v>
      </c>
      <c r="Q6" s="2">
        <v>0</v>
      </c>
      <c r="R6" s="2">
        <v>10</v>
      </c>
    </row>
    <row r="7" spans="1:18" x14ac:dyDescent="0.25">
      <c r="A7" s="1" t="s">
        <v>2</v>
      </c>
      <c r="B7" s="1" t="s">
        <v>273</v>
      </c>
      <c r="C7" s="1" t="s">
        <v>271</v>
      </c>
      <c r="D7" s="2">
        <v>670603</v>
      </c>
      <c r="E7" s="4">
        <v>45424.368134340279</v>
      </c>
      <c r="F7" s="2">
        <f>L7+M7+N7+O7+P7+Q7+R7</f>
        <v>17.2</v>
      </c>
      <c r="G7" s="1" t="s">
        <v>218</v>
      </c>
      <c r="H7" s="1" t="s">
        <v>19</v>
      </c>
      <c r="I7" s="1" t="s">
        <v>45</v>
      </c>
      <c r="J7" s="1" t="s">
        <v>6</v>
      </c>
      <c r="K7" s="1" t="s">
        <v>6</v>
      </c>
      <c r="L7" s="2">
        <v>0</v>
      </c>
      <c r="M7" s="2">
        <v>0</v>
      </c>
      <c r="N7" s="2">
        <v>0</v>
      </c>
      <c r="O7" s="2">
        <v>6</v>
      </c>
      <c r="P7" s="2">
        <v>1.2</v>
      </c>
      <c r="Q7" s="2">
        <v>3</v>
      </c>
      <c r="R7" s="2">
        <v>7</v>
      </c>
    </row>
    <row r="8" spans="1:18" x14ac:dyDescent="0.25">
      <c r="A8" s="1" t="s">
        <v>2</v>
      </c>
      <c r="B8" s="1" t="s">
        <v>273</v>
      </c>
      <c r="C8" s="1" t="s">
        <v>271</v>
      </c>
      <c r="D8" s="2">
        <v>699024</v>
      </c>
      <c r="E8" s="4">
        <v>45431.604496030093</v>
      </c>
      <c r="F8" s="2">
        <f>L8+M8+N8+O8+P8+Q8+R8</f>
        <v>16.3</v>
      </c>
      <c r="G8" s="1" t="s">
        <v>62</v>
      </c>
      <c r="H8" s="1" t="s">
        <v>19</v>
      </c>
      <c r="I8" s="1" t="s">
        <v>23</v>
      </c>
      <c r="J8" s="1" t="s">
        <v>6</v>
      </c>
      <c r="K8" s="1" t="s">
        <v>6</v>
      </c>
      <c r="L8" s="2">
        <v>0</v>
      </c>
      <c r="M8" s="2">
        <v>0</v>
      </c>
      <c r="N8" s="2">
        <v>0</v>
      </c>
      <c r="O8" s="2">
        <v>6</v>
      </c>
      <c r="P8" s="2">
        <v>1.5</v>
      </c>
      <c r="Q8" s="2">
        <v>4</v>
      </c>
      <c r="R8" s="2">
        <v>4.8</v>
      </c>
    </row>
    <row r="9" spans="1:18" x14ac:dyDescent="0.25">
      <c r="A9" s="1" t="s">
        <v>2</v>
      </c>
      <c r="B9" s="1" t="s">
        <v>273</v>
      </c>
      <c r="C9" s="1" t="s">
        <v>271</v>
      </c>
      <c r="D9" s="2">
        <v>702531</v>
      </c>
      <c r="E9" s="4">
        <v>45431.958105497681</v>
      </c>
      <c r="F9" s="2">
        <f>L9+M9+N9+O9+P9+Q9+R9</f>
        <v>15.9</v>
      </c>
      <c r="G9" s="1" t="s">
        <v>18</v>
      </c>
      <c r="H9" s="1" t="s">
        <v>19</v>
      </c>
      <c r="I9" s="1" t="s">
        <v>20</v>
      </c>
      <c r="J9" s="1" t="s">
        <v>6</v>
      </c>
      <c r="K9" s="1" t="s">
        <v>6</v>
      </c>
      <c r="L9" s="2">
        <v>0</v>
      </c>
      <c r="M9" s="2">
        <v>0</v>
      </c>
      <c r="N9" s="2">
        <v>0</v>
      </c>
      <c r="O9" s="2">
        <v>6</v>
      </c>
      <c r="P9" s="2">
        <v>1.5</v>
      </c>
      <c r="Q9" s="2">
        <v>0</v>
      </c>
      <c r="R9" s="2">
        <v>8.4</v>
      </c>
    </row>
    <row r="10" spans="1:18" x14ac:dyDescent="0.25">
      <c r="A10" s="1" t="s">
        <v>2</v>
      </c>
      <c r="B10" s="1" t="s">
        <v>273</v>
      </c>
      <c r="C10" s="1" t="s">
        <v>271</v>
      </c>
      <c r="D10" s="2">
        <v>698020</v>
      </c>
      <c r="E10" s="4">
        <v>45431.509645393518</v>
      </c>
      <c r="F10" s="2">
        <f>L10+M10+N10+O10+P10+Q10+R10</f>
        <v>14.3</v>
      </c>
      <c r="G10" s="1" t="s">
        <v>70</v>
      </c>
      <c r="H10" s="1" t="s">
        <v>19</v>
      </c>
      <c r="I10" s="1" t="s">
        <v>12</v>
      </c>
      <c r="J10" s="1" t="s">
        <v>6</v>
      </c>
      <c r="K10" s="1" t="s">
        <v>6</v>
      </c>
      <c r="L10" s="2">
        <v>0</v>
      </c>
      <c r="M10" s="2">
        <v>0</v>
      </c>
      <c r="N10" s="2">
        <v>0</v>
      </c>
      <c r="O10" s="2">
        <v>6</v>
      </c>
      <c r="P10" s="2">
        <v>1.5</v>
      </c>
      <c r="Q10" s="2">
        <v>3</v>
      </c>
      <c r="R10" s="2">
        <v>3.8</v>
      </c>
    </row>
    <row r="11" spans="1:18" x14ac:dyDescent="0.25">
      <c r="A11" s="1" t="s">
        <v>2</v>
      </c>
      <c r="B11" s="1" t="s">
        <v>273</v>
      </c>
      <c r="C11" s="1" t="s">
        <v>271</v>
      </c>
      <c r="D11" s="2">
        <v>696217</v>
      </c>
      <c r="E11" s="4">
        <v>45430.964884930552</v>
      </c>
      <c r="F11" s="2">
        <f>L11+M11+N11+O11+P11+Q11+R11</f>
        <v>12.4</v>
      </c>
      <c r="G11" s="1" t="s">
        <v>79</v>
      </c>
      <c r="H11" s="1" t="s">
        <v>19</v>
      </c>
      <c r="I11" s="1" t="s">
        <v>20</v>
      </c>
      <c r="J11" s="1" t="s">
        <v>6</v>
      </c>
      <c r="K11" s="1" t="s">
        <v>6</v>
      </c>
      <c r="L11" s="2">
        <v>0</v>
      </c>
      <c r="M11" s="2">
        <v>0</v>
      </c>
      <c r="N11" s="2">
        <v>0</v>
      </c>
      <c r="O11" s="2">
        <v>6</v>
      </c>
      <c r="P11" s="2">
        <v>0</v>
      </c>
      <c r="Q11" s="2">
        <v>3</v>
      </c>
      <c r="R11" s="2">
        <v>3.4</v>
      </c>
    </row>
    <row r="12" spans="1:18" x14ac:dyDescent="0.25">
      <c r="A12" s="1" t="s">
        <v>2</v>
      </c>
      <c r="B12" s="1" t="s">
        <v>273</v>
      </c>
      <c r="C12" s="1" t="s">
        <v>271</v>
      </c>
      <c r="D12" s="2">
        <v>672100</v>
      </c>
      <c r="E12" s="4">
        <v>45426.875044907407</v>
      </c>
      <c r="F12" s="2">
        <f>L12+M12+N12+O12+P12+Q12+R12</f>
        <v>11.5</v>
      </c>
      <c r="G12" s="1" t="s">
        <v>177</v>
      </c>
      <c r="H12" s="1" t="s">
        <v>19</v>
      </c>
      <c r="I12" s="1" t="s">
        <v>15</v>
      </c>
      <c r="J12" s="1" t="s">
        <v>6</v>
      </c>
      <c r="K12" s="1" t="s">
        <v>6</v>
      </c>
      <c r="L12" s="2">
        <v>0</v>
      </c>
      <c r="M12" s="2">
        <v>0</v>
      </c>
      <c r="N12" s="2">
        <v>0</v>
      </c>
      <c r="O12" s="2">
        <v>6</v>
      </c>
      <c r="P12" s="2">
        <v>1.5</v>
      </c>
      <c r="Q12" s="2">
        <v>3</v>
      </c>
      <c r="R12" s="2">
        <v>1</v>
      </c>
    </row>
    <row r="13" spans="1:18" x14ac:dyDescent="0.25">
      <c r="A13" s="1" t="s">
        <v>2</v>
      </c>
      <c r="B13" s="1" t="s">
        <v>273</v>
      </c>
      <c r="C13" s="1" t="s">
        <v>271</v>
      </c>
      <c r="D13" s="2">
        <v>702104</v>
      </c>
      <c r="E13" s="4">
        <v>45431.915786956015</v>
      </c>
      <c r="F13" s="2">
        <f>L13+M13+N13+O13+P13+Q13+R13</f>
        <v>11.3</v>
      </c>
      <c r="G13" s="1" t="s">
        <v>35</v>
      </c>
      <c r="H13" s="1" t="s">
        <v>19</v>
      </c>
      <c r="I13" s="1" t="s">
        <v>20</v>
      </c>
      <c r="J13" s="1" t="s">
        <v>6</v>
      </c>
      <c r="K13" s="1" t="s">
        <v>6</v>
      </c>
      <c r="L13" s="2">
        <v>0</v>
      </c>
      <c r="M13" s="2">
        <v>0</v>
      </c>
      <c r="N13" s="2">
        <v>0</v>
      </c>
      <c r="O13" s="2">
        <v>6</v>
      </c>
      <c r="P13" s="2">
        <v>0.5</v>
      </c>
      <c r="Q13" s="2">
        <v>4</v>
      </c>
      <c r="R13" s="2">
        <v>0.8</v>
      </c>
    </row>
    <row r="14" spans="1:18" x14ac:dyDescent="0.25">
      <c r="A14" s="1" t="s">
        <v>2</v>
      </c>
      <c r="B14" s="1" t="s">
        <v>273</v>
      </c>
      <c r="C14" s="1" t="s">
        <v>271</v>
      </c>
      <c r="D14" s="2">
        <v>669225</v>
      </c>
      <c r="E14" s="4">
        <v>45421.597540925926</v>
      </c>
      <c r="F14" s="2">
        <f>L14+M14+N14+O14+P14+Q14+R14</f>
        <v>10.3</v>
      </c>
      <c r="G14" s="1" t="s">
        <v>253</v>
      </c>
      <c r="H14" s="1" t="s">
        <v>19</v>
      </c>
      <c r="I14" s="1" t="s">
        <v>23</v>
      </c>
      <c r="J14" s="1" t="s">
        <v>6</v>
      </c>
      <c r="K14" s="1" t="s">
        <v>6</v>
      </c>
      <c r="L14" s="2">
        <v>0</v>
      </c>
      <c r="M14" s="2">
        <v>0</v>
      </c>
      <c r="N14" s="2">
        <v>0</v>
      </c>
      <c r="O14" s="2">
        <v>6</v>
      </c>
      <c r="P14" s="2">
        <v>0.9</v>
      </c>
      <c r="Q14" s="2">
        <v>0</v>
      </c>
      <c r="R14" s="2">
        <v>3.4</v>
      </c>
    </row>
    <row r="15" spans="1:18" x14ac:dyDescent="0.25">
      <c r="A15" s="1" t="s">
        <v>2</v>
      </c>
      <c r="B15" s="1" t="s">
        <v>273</v>
      </c>
      <c r="C15" s="1" t="s">
        <v>274</v>
      </c>
      <c r="D15" s="2">
        <v>669406</v>
      </c>
      <c r="E15" s="4">
        <v>45421.711908171295</v>
      </c>
      <c r="F15" s="2">
        <f>L15+M15+N15+O15+P15+Q15+R15</f>
        <v>16</v>
      </c>
      <c r="G15" s="1" t="s">
        <v>250</v>
      </c>
      <c r="H15" s="1" t="s">
        <v>19</v>
      </c>
      <c r="I15" s="1" t="s">
        <v>15</v>
      </c>
      <c r="J15" s="1" t="s">
        <v>32</v>
      </c>
      <c r="K15" s="1" t="s">
        <v>6</v>
      </c>
      <c r="L15" s="2">
        <v>6</v>
      </c>
      <c r="M15" s="2">
        <v>4</v>
      </c>
      <c r="N15" s="2">
        <v>0</v>
      </c>
      <c r="O15" s="2">
        <v>6</v>
      </c>
      <c r="P15" s="2">
        <v>0</v>
      </c>
      <c r="Q15" s="2">
        <v>0</v>
      </c>
      <c r="R15" s="2">
        <v>0</v>
      </c>
    </row>
    <row r="16" spans="1:18" x14ac:dyDescent="0.25">
      <c r="A16" s="1" t="s">
        <v>2</v>
      </c>
      <c r="B16" s="1" t="s">
        <v>273</v>
      </c>
      <c r="C16" s="1" t="s">
        <v>274</v>
      </c>
      <c r="D16" s="2">
        <v>697950</v>
      </c>
      <c r="E16" s="4">
        <v>45431.502790138889</v>
      </c>
      <c r="F16" s="2">
        <f>L16+M16+N16+O16+P16+Q16+R16</f>
        <v>7.5</v>
      </c>
      <c r="G16" s="1" t="s">
        <v>71</v>
      </c>
      <c r="H16" s="1" t="s">
        <v>19</v>
      </c>
      <c r="I16" s="1" t="s">
        <v>34</v>
      </c>
      <c r="J16" s="1" t="s">
        <v>6</v>
      </c>
      <c r="K16" s="1" t="s">
        <v>6</v>
      </c>
      <c r="L16" s="2">
        <v>0</v>
      </c>
      <c r="M16" s="2">
        <v>0</v>
      </c>
      <c r="N16" s="2">
        <v>0</v>
      </c>
      <c r="O16" s="2">
        <v>6</v>
      </c>
      <c r="P16" s="2">
        <v>1.5</v>
      </c>
      <c r="Q16" s="2">
        <v>0</v>
      </c>
      <c r="R16" s="2">
        <v>0</v>
      </c>
    </row>
    <row r="17" spans="1:18" x14ac:dyDescent="0.25">
      <c r="A17" s="1" t="s">
        <v>2</v>
      </c>
      <c r="B17" s="1" t="s">
        <v>273</v>
      </c>
      <c r="C17" s="1" t="s">
        <v>274</v>
      </c>
      <c r="D17" s="2">
        <v>668669</v>
      </c>
      <c r="E17" s="4">
        <v>45420.834516944444</v>
      </c>
      <c r="F17" s="2">
        <f>L17+M17+N17+O17+P17+Q17+R17</f>
        <v>6</v>
      </c>
      <c r="G17" s="1" t="s">
        <v>265</v>
      </c>
      <c r="H17" s="1" t="s">
        <v>19</v>
      </c>
      <c r="I17" s="1" t="s">
        <v>122</v>
      </c>
      <c r="J17" s="1" t="s">
        <v>6</v>
      </c>
      <c r="K17" s="1" t="s">
        <v>6</v>
      </c>
      <c r="L17" s="2">
        <v>0</v>
      </c>
      <c r="M17" s="2">
        <v>0</v>
      </c>
      <c r="N17" s="2">
        <v>0</v>
      </c>
      <c r="O17" s="2">
        <v>6</v>
      </c>
      <c r="P17" s="2">
        <v>0</v>
      </c>
      <c r="Q17" s="2">
        <v>0</v>
      </c>
      <c r="R17" s="2">
        <v>0</v>
      </c>
    </row>
    <row r="18" spans="1:18" x14ac:dyDescent="0.25">
      <c r="A18" s="1" t="s">
        <v>2</v>
      </c>
      <c r="B18" s="1" t="s">
        <v>273</v>
      </c>
      <c r="C18" s="1" t="s">
        <v>274</v>
      </c>
      <c r="D18" s="2">
        <v>683551</v>
      </c>
      <c r="E18" s="4">
        <v>45429.752802094903</v>
      </c>
      <c r="F18" s="2">
        <f>L18+M18+N18+O18+P18+Q18+R18</f>
        <v>6</v>
      </c>
      <c r="G18" s="1" t="s">
        <v>112</v>
      </c>
      <c r="H18" s="1" t="s">
        <v>19</v>
      </c>
      <c r="I18" s="1" t="s">
        <v>41</v>
      </c>
      <c r="J18" s="1" t="s">
        <v>6</v>
      </c>
      <c r="K18" s="1" t="s">
        <v>6</v>
      </c>
      <c r="L18" s="2">
        <v>0</v>
      </c>
      <c r="M18" s="2">
        <v>0</v>
      </c>
      <c r="N18" s="2">
        <v>0</v>
      </c>
      <c r="O18" s="2">
        <v>6</v>
      </c>
      <c r="P18" s="2">
        <v>0</v>
      </c>
      <c r="Q18" s="2">
        <v>0</v>
      </c>
      <c r="R18" s="2">
        <v>0</v>
      </c>
    </row>
    <row r="19" spans="1:18" x14ac:dyDescent="0.25">
      <c r="A19" s="1" t="s">
        <v>2</v>
      </c>
      <c r="B19" s="1" t="s">
        <v>273</v>
      </c>
      <c r="C19" s="1" t="s">
        <v>274</v>
      </c>
      <c r="D19" s="2">
        <v>670126</v>
      </c>
      <c r="E19" s="4">
        <v>45422.670546851848</v>
      </c>
      <c r="F19" s="2">
        <f>L19+M19+N19+O19+P19+Q19+R19</f>
        <v>6</v>
      </c>
      <c r="G19" s="1" t="s">
        <v>237</v>
      </c>
      <c r="H19" s="1" t="s">
        <v>19</v>
      </c>
      <c r="I19" s="1" t="s">
        <v>21</v>
      </c>
      <c r="J19" s="1" t="s">
        <v>6</v>
      </c>
      <c r="K19" s="1" t="s">
        <v>6</v>
      </c>
      <c r="L19" s="2">
        <v>0</v>
      </c>
      <c r="M19" s="2">
        <v>0</v>
      </c>
      <c r="N19" s="2">
        <v>0</v>
      </c>
      <c r="O19" s="2">
        <v>6</v>
      </c>
      <c r="P19" s="2">
        <v>0</v>
      </c>
      <c r="Q19" s="2">
        <v>0</v>
      </c>
      <c r="R19" s="2">
        <v>0</v>
      </c>
    </row>
    <row r="20" spans="1:18" x14ac:dyDescent="0.25">
      <c r="A20" s="1" t="s">
        <v>2</v>
      </c>
      <c r="B20" s="1" t="s">
        <v>273</v>
      </c>
      <c r="C20" s="1" t="s">
        <v>272</v>
      </c>
      <c r="D20" s="2">
        <v>668670</v>
      </c>
      <c r="E20" s="4">
        <v>45420.834524317128</v>
      </c>
      <c r="F20" s="2">
        <f>L20+M20+N20+O20+P20+Q20+R20</f>
        <v>6</v>
      </c>
      <c r="G20" s="1" t="s">
        <v>265</v>
      </c>
      <c r="H20" s="1" t="s">
        <v>19</v>
      </c>
      <c r="I20" s="1" t="s">
        <v>122</v>
      </c>
      <c r="J20" s="1" t="s">
        <v>6</v>
      </c>
      <c r="K20" s="1" t="s">
        <v>6</v>
      </c>
      <c r="L20" s="2">
        <v>0</v>
      </c>
      <c r="M20" s="2">
        <v>0</v>
      </c>
      <c r="N20" s="2">
        <v>0</v>
      </c>
      <c r="O20" s="2">
        <v>6</v>
      </c>
      <c r="P20" s="2">
        <v>0</v>
      </c>
      <c r="Q20" s="2">
        <v>0</v>
      </c>
      <c r="R20" s="2">
        <v>0</v>
      </c>
    </row>
    <row r="21" spans="1:18" x14ac:dyDescent="0.25">
      <c r="A21" s="1" t="s">
        <v>2</v>
      </c>
      <c r="B21" s="1" t="s">
        <v>273</v>
      </c>
      <c r="C21" s="1" t="s">
        <v>272</v>
      </c>
      <c r="D21" s="2">
        <v>668671</v>
      </c>
      <c r="E21" s="4">
        <v>45420.8345290625</v>
      </c>
      <c r="F21" s="2">
        <f>L21+M21+N21+O21+P21+Q21+R21</f>
        <v>6</v>
      </c>
      <c r="G21" s="1" t="s">
        <v>265</v>
      </c>
      <c r="H21" s="1" t="s">
        <v>19</v>
      </c>
      <c r="I21" s="1" t="s">
        <v>122</v>
      </c>
      <c r="J21" s="1" t="s">
        <v>6</v>
      </c>
      <c r="K21" s="1" t="s">
        <v>6</v>
      </c>
      <c r="L21" s="2">
        <v>0</v>
      </c>
      <c r="M21" s="2">
        <v>0</v>
      </c>
      <c r="N21" s="2">
        <v>0</v>
      </c>
      <c r="O21" s="2">
        <v>6</v>
      </c>
      <c r="P21" s="2">
        <v>0</v>
      </c>
      <c r="Q21" s="2">
        <v>0</v>
      </c>
      <c r="R21" s="2">
        <v>0</v>
      </c>
    </row>
  </sheetData>
  <pageMargins left="0.25" right="0.25" top="0.75" bottom="0.75" header="0.3" footer="0.3"/>
  <pageSetup scale="26"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R7"/>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6" width="14.5703125" style="3" bestFit="1" customWidth="1"/>
    <col min="7" max="7" width="50.85546875" style="3" bestFit="1" customWidth="1"/>
    <col min="8" max="8" width="43.7109375" style="3" bestFit="1" customWidth="1"/>
    <col min="9" max="9" width="7.28515625" style="3" bestFit="1" customWidth="1"/>
    <col min="10" max="10" width="10.85546875" style="3" bestFit="1" customWidth="1"/>
    <col min="11" max="11" width="15.85546875" style="3" bestFit="1" customWidth="1"/>
    <col min="12" max="12" width="23.5703125" style="3" bestFit="1" customWidth="1"/>
    <col min="13" max="13" width="39.42578125" style="3" bestFit="1" customWidth="1"/>
    <col min="14" max="14" width="42.7109375" style="3" bestFit="1" customWidth="1"/>
    <col min="15" max="15" width="32.7109375" style="3" bestFit="1" customWidth="1"/>
    <col min="16" max="16" width="53" style="3" bestFit="1" customWidth="1"/>
    <col min="17" max="17" width="54.85546875" style="3" bestFit="1" customWidth="1"/>
    <col min="18" max="18" width="50" style="3" bestFit="1" customWidth="1"/>
    <col min="19" max="16384" width="9.140625" style="3"/>
  </cols>
  <sheetData>
    <row r="1" spans="1:18" ht="31.5" x14ac:dyDescent="0.25">
      <c r="A1" s="5" t="s">
        <v>275</v>
      </c>
      <c r="B1" s="5" t="s">
        <v>0</v>
      </c>
      <c r="C1" s="5" t="s">
        <v>270</v>
      </c>
      <c r="D1" s="5" t="s">
        <v>276</v>
      </c>
      <c r="E1" s="6" t="s">
        <v>277</v>
      </c>
      <c r="F1" s="7" t="s">
        <v>278</v>
      </c>
      <c r="G1" s="8" t="s">
        <v>279</v>
      </c>
      <c r="H1" s="8" t="s">
        <v>280</v>
      </c>
      <c r="I1" s="5" t="s">
        <v>1</v>
      </c>
      <c r="J1" s="5" t="s">
        <v>281</v>
      </c>
      <c r="K1" s="5" t="s">
        <v>282</v>
      </c>
      <c r="L1" s="5" t="s">
        <v>283</v>
      </c>
      <c r="M1" s="5" t="s">
        <v>284</v>
      </c>
      <c r="N1" s="5" t="s">
        <v>285</v>
      </c>
      <c r="O1" s="5" t="s">
        <v>287</v>
      </c>
      <c r="P1" s="5" t="s">
        <v>289</v>
      </c>
      <c r="Q1" s="5" t="s">
        <v>288</v>
      </c>
      <c r="R1" s="5" t="s">
        <v>286</v>
      </c>
    </row>
    <row r="2" spans="1:18" x14ac:dyDescent="0.25">
      <c r="A2" s="1" t="s">
        <v>2</v>
      </c>
      <c r="B2" s="1" t="s">
        <v>273</v>
      </c>
      <c r="C2" s="1" t="s">
        <v>271</v>
      </c>
      <c r="D2" s="2">
        <v>671580</v>
      </c>
      <c r="E2" s="4">
        <v>45426.436265428238</v>
      </c>
      <c r="F2" s="2">
        <f>L2+M2+N2+O2+P2+Q2+R2</f>
        <v>13.7</v>
      </c>
      <c r="G2" s="1" t="s">
        <v>196</v>
      </c>
      <c r="H2" s="1" t="s">
        <v>140</v>
      </c>
      <c r="I2" s="1" t="s">
        <v>29</v>
      </c>
      <c r="J2" s="1" t="s">
        <v>32</v>
      </c>
      <c r="K2" s="1" t="s">
        <v>6</v>
      </c>
      <c r="L2" s="2">
        <v>6</v>
      </c>
      <c r="M2" s="2">
        <v>4</v>
      </c>
      <c r="N2" s="2">
        <v>3</v>
      </c>
      <c r="O2" s="2">
        <v>0</v>
      </c>
      <c r="P2" s="2">
        <v>0.5</v>
      </c>
      <c r="Q2" s="2">
        <v>0</v>
      </c>
      <c r="R2" s="2">
        <v>0.2</v>
      </c>
    </row>
    <row r="3" spans="1:18" x14ac:dyDescent="0.25">
      <c r="A3" s="1" t="s">
        <v>2</v>
      </c>
      <c r="B3" s="1" t="s">
        <v>273</v>
      </c>
      <c r="C3" s="1" t="s">
        <v>271</v>
      </c>
      <c r="D3" s="2">
        <v>671798</v>
      </c>
      <c r="E3" s="4">
        <v>45426.598541817126</v>
      </c>
      <c r="F3" s="2">
        <f>L3+M3+N3+O3+P3+Q3+R3</f>
        <v>13.2</v>
      </c>
      <c r="G3" s="1" t="s">
        <v>193</v>
      </c>
      <c r="H3" s="1" t="s">
        <v>140</v>
      </c>
      <c r="I3" s="1" t="s">
        <v>17</v>
      </c>
      <c r="J3" s="1" t="s">
        <v>32</v>
      </c>
      <c r="K3" s="1" t="s">
        <v>6</v>
      </c>
      <c r="L3" s="2">
        <v>6</v>
      </c>
      <c r="M3" s="2">
        <v>4</v>
      </c>
      <c r="N3" s="2">
        <v>3</v>
      </c>
      <c r="O3" s="2">
        <v>0</v>
      </c>
      <c r="P3" s="2">
        <v>0</v>
      </c>
      <c r="Q3" s="2">
        <v>0</v>
      </c>
      <c r="R3" s="2">
        <v>0.2</v>
      </c>
    </row>
    <row r="4" spans="1:18" x14ac:dyDescent="0.25">
      <c r="A4" s="1" t="s">
        <v>2</v>
      </c>
      <c r="B4" s="1" t="s">
        <v>273</v>
      </c>
      <c r="C4" s="1" t="s">
        <v>271</v>
      </c>
      <c r="D4" s="2">
        <v>668572</v>
      </c>
      <c r="E4" s="4">
        <v>45420.714975277777</v>
      </c>
      <c r="F4" s="2">
        <f>L4+M4+N4+O4+P4+Q4+R4</f>
        <v>4.5999999999999996</v>
      </c>
      <c r="G4" s="1" t="s">
        <v>269</v>
      </c>
      <c r="H4" s="1" t="s">
        <v>140</v>
      </c>
      <c r="I4" s="1" t="s">
        <v>53</v>
      </c>
      <c r="J4" s="1" t="s">
        <v>6</v>
      </c>
      <c r="K4" s="1" t="s">
        <v>6</v>
      </c>
      <c r="L4" s="2">
        <v>0</v>
      </c>
      <c r="M4" s="2">
        <v>0</v>
      </c>
      <c r="N4" s="2">
        <v>3</v>
      </c>
      <c r="O4" s="2">
        <v>0</v>
      </c>
      <c r="P4" s="2">
        <v>0</v>
      </c>
      <c r="Q4" s="2">
        <v>0</v>
      </c>
      <c r="R4" s="2">
        <v>1.6</v>
      </c>
    </row>
    <row r="5" spans="1:18" x14ac:dyDescent="0.25">
      <c r="A5" s="1" t="s">
        <v>2</v>
      </c>
      <c r="B5" s="1" t="s">
        <v>273</v>
      </c>
      <c r="C5" s="1" t="s">
        <v>274</v>
      </c>
      <c r="D5" s="2">
        <v>670387</v>
      </c>
      <c r="E5" s="4">
        <v>45423.397430115736</v>
      </c>
      <c r="F5" s="2">
        <f>L5+M5+N5+O5+P5+Q5+R5</f>
        <v>13</v>
      </c>
      <c r="G5" s="1" t="s">
        <v>230</v>
      </c>
      <c r="H5" s="1" t="s">
        <v>140</v>
      </c>
      <c r="I5" s="1" t="s">
        <v>34</v>
      </c>
      <c r="J5" s="1" t="s">
        <v>32</v>
      </c>
      <c r="K5" s="1" t="s">
        <v>6</v>
      </c>
      <c r="L5" s="2">
        <v>6</v>
      </c>
      <c r="M5" s="2">
        <v>4</v>
      </c>
      <c r="N5" s="2">
        <v>3</v>
      </c>
      <c r="O5" s="2">
        <v>0</v>
      </c>
      <c r="P5" s="2">
        <v>0</v>
      </c>
      <c r="Q5" s="2">
        <v>0</v>
      </c>
      <c r="R5" s="2">
        <v>0</v>
      </c>
    </row>
    <row r="6" spans="1:18" x14ac:dyDescent="0.25">
      <c r="A6" s="1" t="s">
        <v>2</v>
      </c>
      <c r="B6" s="1" t="s">
        <v>273</v>
      </c>
      <c r="C6" s="1" t="s">
        <v>274</v>
      </c>
      <c r="D6" s="2">
        <v>669808</v>
      </c>
      <c r="E6" s="4">
        <v>45422.435298136574</v>
      </c>
      <c r="F6" s="2">
        <f>L6+M6+N6+O6+P6+Q6+R6</f>
        <v>11.1</v>
      </c>
      <c r="G6" s="1" t="s">
        <v>243</v>
      </c>
      <c r="H6" s="1" t="s">
        <v>140</v>
      </c>
      <c r="I6" s="1" t="s">
        <v>122</v>
      </c>
      <c r="J6" s="1" t="s">
        <v>32</v>
      </c>
      <c r="K6" s="1" t="s">
        <v>6</v>
      </c>
      <c r="L6" s="2">
        <v>6</v>
      </c>
      <c r="M6" s="2">
        <v>4</v>
      </c>
      <c r="N6" s="2">
        <v>0</v>
      </c>
      <c r="O6" s="2">
        <v>0</v>
      </c>
      <c r="P6" s="2">
        <v>0.5</v>
      </c>
      <c r="Q6" s="2">
        <v>0</v>
      </c>
      <c r="R6" s="2">
        <v>0.6</v>
      </c>
    </row>
    <row r="7" spans="1:18" x14ac:dyDescent="0.25">
      <c r="A7" s="1" t="s">
        <v>2</v>
      </c>
      <c r="B7" s="1" t="s">
        <v>273</v>
      </c>
      <c r="C7" s="1" t="s">
        <v>274</v>
      </c>
      <c r="D7" s="2">
        <v>673365</v>
      </c>
      <c r="E7" s="4">
        <v>45428.665421898149</v>
      </c>
      <c r="F7" s="2">
        <f>L7+M7+N7+O7+P7+Q7+R7</f>
        <v>10.5</v>
      </c>
      <c r="G7" s="1" t="s">
        <v>139</v>
      </c>
      <c r="H7" s="1" t="s">
        <v>140</v>
      </c>
      <c r="I7" s="1" t="s">
        <v>29</v>
      </c>
      <c r="J7" s="1" t="s">
        <v>32</v>
      </c>
      <c r="K7" s="1" t="s">
        <v>32</v>
      </c>
      <c r="L7" s="2">
        <v>6</v>
      </c>
      <c r="M7" s="2">
        <v>4</v>
      </c>
      <c r="N7" s="2">
        <v>0</v>
      </c>
      <c r="O7" s="2">
        <v>0</v>
      </c>
      <c r="P7" s="2">
        <v>0.5</v>
      </c>
      <c r="Q7" s="2">
        <v>0</v>
      </c>
      <c r="R7" s="2">
        <v>0</v>
      </c>
    </row>
  </sheetData>
  <pageMargins left="0.25" right="0.25" top="0.75" bottom="0.75" header="0.3" footer="0.3"/>
  <pageSetup scale="26"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R3"/>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6" width="14.5703125" style="3" bestFit="1" customWidth="1"/>
    <col min="7" max="7" width="50.85546875" style="3" bestFit="1" customWidth="1"/>
    <col min="8" max="8" width="43.7109375" style="3" bestFit="1" customWidth="1"/>
    <col min="9" max="9" width="7.28515625" style="3" bestFit="1" customWidth="1"/>
    <col min="10" max="10" width="10.85546875" style="3" bestFit="1" customWidth="1"/>
    <col min="11" max="11" width="15.85546875" style="3" bestFit="1" customWidth="1"/>
    <col min="12" max="12" width="23.5703125" style="3" bestFit="1" customWidth="1"/>
    <col min="13" max="13" width="39.42578125" style="3" bestFit="1" customWidth="1"/>
    <col min="14" max="14" width="42.7109375" style="3" bestFit="1" customWidth="1"/>
    <col min="15" max="15" width="32.7109375" style="3" bestFit="1" customWidth="1"/>
    <col min="16" max="16" width="53" style="3" bestFit="1" customWidth="1"/>
    <col min="17" max="17" width="54.85546875" style="3" bestFit="1" customWidth="1"/>
    <col min="18" max="18" width="50" style="3" bestFit="1" customWidth="1"/>
    <col min="19" max="16384" width="9.140625" style="3"/>
  </cols>
  <sheetData>
    <row r="1" spans="1:18" ht="31.5" x14ac:dyDescent="0.25">
      <c r="A1" s="5" t="s">
        <v>275</v>
      </c>
      <c r="B1" s="5" t="s">
        <v>0</v>
      </c>
      <c r="C1" s="5" t="s">
        <v>270</v>
      </c>
      <c r="D1" s="5" t="s">
        <v>276</v>
      </c>
      <c r="E1" s="6" t="s">
        <v>277</v>
      </c>
      <c r="F1" s="7" t="s">
        <v>278</v>
      </c>
      <c r="G1" s="8" t="s">
        <v>279</v>
      </c>
      <c r="H1" s="8" t="s">
        <v>280</v>
      </c>
      <c r="I1" s="5" t="s">
        <v>1</v>
      </c>
      <c r="J1" s="5" t="s">
        <v>281</v>
      </c>
      <c r="K1" s="5" t="s">
        <v>282</v>
      </c>
      <c r="L1" s="5" t="s">
        <v>283</v>
      </c>
      <c r="M1" s="5" t="s">
        <v>284</v>
      </c>
      <c r="N1" s="5" t="s">
        <v>285</v>
      </c>
      <c r="O1" s="5" t="s">
        <v>287</v>
      </c>
      <c r="P1" s="5" t="s">
        <v>289</v>
      </c>
      <c r="Q1" s="5" t="s">
        <v>288</v>
      </c>
      <c r="R1" s="5" t="s">
        <v>286</v>
      </c>
    </row>
    <row r="2" spans="1:18" x14ac:dyDescent="0.25">
      <c r="A2" s="1" t="s">
        <v>2</v>
      </c>
      <c r="B2" s="1" t="s">
        <v>273</v>
      </c>
      <c r="C2" s="1" t="s">
        <v>271</v>
      </c>
      <c r="D2" s="2">
        <v>697488</v>
      </c>
      <c r="E2" s="4">
        <v>45431.459273576387</v>
      </c>
      <c r="F2" s="2">
        <f>L2+M2+N2+O2+P2+Q2+R2</f>
        <v>5.7</v>
      </c>
      <c r="G2" s="1" t="s">
        <v>73</v>
      </c>
      <c r="H2" s="1" t="s">
        <v>74</v>
      </c>
      <c r="I2" s="1" t="s">
        <v>23</v>
      </c>
      <c r="J2" s="1" t="s">
        <v>6</v>
      </c>
      <c r="K2" s="1" t="s">
        <v>6</v>
      </c>
      <c r="L2" s="2">
        <v>0</v>
      </c>
      <c r="M2" s="2">
        <v>0</v>
      </c>
      <c r="N2" s="2">
        <v>3</v>
      </c>
      <c r="O2" s="2">
        <v>0</v>
      </c>
      <c r="P2" s="2">
        <v>1.5</v>
      </c>
      <c r="Q2" s="2">
        <v>0</v>
      </c>
      <c r="R2" s="2">
        <v>1.2</v>
      </c>
    </row>
    <row r="3" spans="1:18" x14ac:dyDescent="0.25">
      <c r="A3" s="1" t="s">
        <v>2</v>
      </c>
      <c r="B3" s="1" t="s">
        <v>273</v>
      </c>
      <c r="C3" s="1" t="s">
        <v>274</v>
      </c>
      <c r="D3" s="2">
        <v>670512</v>
      </c>
      <c r="E3" s="4">
        <v>45423.856064953703</v>
      </c>
      <c r="F3" s="2">
        <f>L3+M3+N3+O3+P3+Q3+R3</f>
        <v>3</v>
      </c>
      <c r="G3" s="1" t="s">
        <v>220</v>
      </c>
      <c r="H3" s="1" t="s">
        <v>74</v>
      </c>
      <c r="I3" s="1" t="s">
        <v>61</v>
      </c>
      <c r="J3" s="1" t="s">
        <v>6</v>
      </c>
      <c r="K3" s="1" t="s">
        <v>6</v>
      </c>
      <c r="L3" s="2">
        <v>0</v>
      </c>
      <c r="M3" s="2">
        <v>0</v>
      </c>
      <c r="N3" s="2">
        <v>3</v>
      </c>
      <c r="O3" s="2">
        <v>0</v>
      </c>
      <c r="P3" s="2">
        <v>0</v>
      </c>
      <c r="Q3" s="2">
        <v>0</v>
      </c>
      <c r="R3" s="2">
        <v>0</v>
      </c>
    </row>
  </sheetData>
  <pageMargins left="0.25" right="0.25" top="0.75" bottom="0.75" header="0.3" footer="0.3"/>
  <pageSetup scale="26"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R4"/>
  <sheetViews>
    <sheetView zoomScale="80" zoomScaleNormal="80" workbookViewId="0">
      <selection activeCell="C1" sqref="C1:C1048576"/>
    </sheetView>
  </sheetViews>
  <sheetFormatPr defaultRowHeight="15.75" x14ac:dyDescent="0.25"/>
  <cols>
    <col min="1" max="1" width="9.28515625" style="3" bestFit="1" customWidth="1"/>
    <col min="2" max="2" width="19.140625" style="3" bestFit="1" customWidth="1"/>
    <col min="3" max="3" width="19.5703125" style="3" bestFit="1" customWidth="1"/>
    <col min="4" max="4" width="12.42578125" style="3" bestFit="1" customWidth="1"/>
    <col min="5" max="5" width="19.28515625" style="3" bestFit="1" customWidth="1"/>
    <col min="6" max="6" width="14.5703125" style="3" bestFit="1" customWidth="1"/>
    <col min="7" max="7" width="50.85546875" style="3" bestFit="1" customWidth="1"/>
    <col min="8" max="8" width="43.7109375" style="3" bestFit="1" customWidth="1"/>
    <col min="9" max="9" width="7.28515625" style="3" bestFit="1" customWidth="1"/>
    <col min="10" max="10" width="10.85546875" style="3" bestFit="1" customWidth="1"/>
    <col min="11" max="11" width="15.85546875" style="3" bestFit="1" customWidth="1"/>
    <col min="12" max="12" width="23.5703125" style="3" bestFit="1" customWidth="1"/>
    <col min="13" max="13" width="39.42578125" style="3" bestFit="1" customWidth="1"/>
    <col min="14" max="14" width="42.7109375" style="3" bestFit="1" customWidth="1"/>
    <col min="15" max="15" width="32.7109375" style="3" bestFit="1" customWidth="1"/>
    <col min="16" max="16" width="53" style="3" bestFit="1" customWidth="1"/>
    <col min="17" max="17" width="54.85546875" style="3" bestFit="1" customWidth="1"/>
    <col min="18" max="18" width="50" style="3" bestFit="1" customWidth="1"/>
    <col min="19" max="16384" width="9.140625" style="3"/>
  </cols>
  <sheetData>
    <row r="1" spans="1:18" ht="31.5" x14ac:dyDescent="0.25">
      <c r="A1" s="5" t="s">
        <v>275</v>
      </c>
      <c r="B1" s="5" t="s">
        <v>0</v>
      </c>
      <c r="C1" s="5" t="s">
        <v>270</v>
      </c>
      <c r="D1" s="5" t="s">
        <v>276</v>
      </c>
      <c r="E1" s="6" t="s">
        <v>277</v>
      </c>
      <c r="F1" s="7" t="s">
        <v>278</v>
      </c>
      <c r="G1" s="8" t="s">
        <v>279</v>
      </c>
      <c r="H1" s="8" t="s">
        <v>280</v>
      </c>
      <c r="I1" s="5" t="s">
        <v>1</v>
      </c>
      <c r="J1" s="5" t="s">
        <v>281</v>
      </c>
      <c r="K1" s="5" t="s">
        <v>282</v>
      </c>
      <c r="L1" s="5" t="s">
        <v>283</v>
      </c>
      <c r="M1" s="5" t="s">
        <v>284</v>
      </c>
      <c r="N1" s="5" t="s">
        <v>285</v>
      </c>
      <c r="O1" s="5" t="s">
        <v>287</v>
      </c>
      <c r="P1" s="5" t="s">
        <v>289</v>
      </c>
      <c r="Q1" s="5" t="s">
        <v>288</v>
      </c>
      <c r="R1" s="5" t="s">
        <v>286</v>
      </c>
    </row>
    <row r="2" spans="1:18" x14ac:dyDescent="0.25">
      <c r="A2" s="1" t="s">
        <v>2</v>
      </c>
      <c r="B2" s="1" t="s">
        <v>273</v>
      </c>
      <c r="C2" s="1" t="s">
        <v>271</v>
      </c>
      <c r="D2" s="2">
        <v>669794</v>
      </c>
      <c r="E2" s="4">
        <v>45422.43108761574</v>
      </c>
      <c r="F2" s="2">
        <f>L2+M2+N2+O2+P2+Q2+R2</f>
        <v>17.3</v>
      </c>
      <c r="G2" s="1" t="s">
        <v>244</v>
      </c>
      <c r="H2" s="1" t="s">
        <v>190</v>
      </c>
      <c r="I2" s="1" t="s">
        <v>20</v>
      </c>
      <c r="J2" s="1" t="s">
        <v>32</v>
      </c>
      <c r="K2" s="1" t="s">
        <v>6</v>
      </c>
      <c r="L2" s="2">
        <v>6</v>
      </c>
      <c r="M2" s="2">
        <v>4</v>
      </c>
      <c r="N2" s="2">
        <v>3</v>
      </c>
      <c r="O2" s="2">
        <v>0</v>
      </c>
      <c r="P2" s="2">
        <v>0.3</v>
      </c>
      <c r="Q2" s="2">
        <v>0</v>
      </c>
      <c r="R2" s="2">
        <v>4</v>
      </c>
    </row>
    <row r="3" spans="1:18" x14ac:dyDescent="0.25">
      <c r="A3" s="1" t="s">
        <v>2</v>
      </c>
      <c r="B3" s="1" t="s">
        <v>273</v>
      </c>
      <c r="C3" s="1" t="s">
        <v>271</v>
      </c>
      <c r="D3" s="2">
        <v>671846</v>
      </c>
      <c r="E3" s="4">
        <v>45426.647231643517</v>
      </c>
      <c r="F3" s="2">
        <f>L3+M3+N3+O3+P3+Q3+R3</f>
        <v>6.5</v>
      </c>
      <c r="G3" s="1" t="s">
        <v>189</v>
      </c>
      <c r="H3" s="1" t="s">
        <v>190</v>
      </c>
      <c r="I3" s="1" t="s">
        <v>61</v>
      </c>
      <c r="J3" s="1" t="s">
        <v>6</v>
      </c>
      <c r="K3" s="1" t="s">
        <v>6</v>
      </c>
      <c r="L3" s="2">
        <v>0</v>
      </c>
      <c r="M3" s="2">
        <v>0</v>
      </c>
      <c r="N3" s="2">
        <v>3</v>
      </c>
      <c r="O3" s="2">
        <v>0</v>
      </c>
      <c r="P3" s="2">
        <v>0.3</v>
      </c>
      <c r="Q3" s="2">
        <v>0</v>
      </c>
      <c r="R3" s="2">
        <v>3.2</v>
      </c>
    </row>
    <row r="4" spans="1:18" x14ac:dyDescent="0.25">
      <c r="A4" s="1" t="s">
        <v>2</v>
      </c>
      <c r="B4" s="1" t="s">
        <v>273</v>
      </c>
      <c r="C4" s="1" t="s">
        <v>272</v>
      </c>
      <c r="D4" s="2">
        <v>671847</v>
      </c>
      <c r="E4" s="4">
        <v>45426.647265648149</v>
      </c>
      <c r="F4" s="2">
        <f>L4+M4+N4+O4+P4+Q4+R4</f>
        <v>6.5</v>
      </c>
      <c r="G4" s="1" t="s">
        <v>189</v>
      </c>
      <c r="H4" s="1" t="s">
        <v>190</v>
      </c>
      <c r="I4" s="1" t="s">
        <v>61</v>
      </c>
      <c r="J4" s="1" t="s">
        <v>6</v>
      </c>
      <c r="K4" s="1" t="s">
        <v>6</v>
      </c>
      <c r="L4" s="2">
        <v>0</v>
      </c>
      <c r="M4" s="2">
        <v>0</v>
      </c>
      <c r="N4" s="2">
        <v>3</v>
      </c>
      <c r="O4" s="2">
        <v>0</v>
      </c>
      <c r="P4" s="2">
        <v>0.3</v>
      </c>
      <c r="Q4" s="2">
        <v>0</v>
      </c>
      <c r="R4" s="2">
        <v>3.2</v>
      </c>
    </row>
  </sheetData>
  <pageMargins left="0.25" right="0.25" top="0.75" bottom="0.75" header="0.3" footer="0.3"/>
  <pageSetup scale="26"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RESUMO</vt:lpstr>
      <vt:lpstr>APOIADOR TÉCNICO DE SAÚDE</vt:lpstr>
      <vt:lpstr>ENFERMEIRO</vt:lpstr>
      <vt:lpstr>ENGENHEIRO CIVIL</vt:lpstr>
      <vt:lpstr>GEÓLOGO</vt:lpstr>
      <vt:lpstr>GESTOR DE SANEAMENTO AMBIENTAL</vt:lpstr>
      <vt:lpstr>TÉC. EM LABORATÓRIO</vt:lpstr>
      <vt:lpstr>TÉC. EM SANEAMENTO</vt:lpstr>
      <vt:lpstr>TÉC. EM SAÚDE BUCAL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Edutec</dc:creator>
  <cp:lastModifiedBy>Edutec</cp:lastModifiedBy>
  <cp:lastPrinted>2024-05-20T21:00:28Z</cp:lastPrinted>
  <dcterms:created xsi:type="dcterms:W3CDTF">2024-05-20T20:04:32Z</dcterms:created>
  <dcterms:modified xsi:type="dcterms:W3CDTF">2024-05-20T21:00:48Z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19.2.7.0</vt:lpwstr>
  </property>
</Properties>
</file>