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bookViews>
  <sheets>
    <sheet name="Plan1" sheetId="1" r:id="rId1"/>
  </sheets>
  <definedNames>
    <definedName name="_xlnm._FilterDatabase" localSheetId="0" hidden="1">Plan1!$B$15:$J$144</definedName>
  </definedNames>
  <calcPr calcId="124519"/>
</workbook>
</file>

<file path=xl/calcChain.xml><?xml version="1.0" encoding="utf-8"?>
<calcChain xmlns="http://schemas.openxmlformats.org/spreadsheetml/2006/main">
  <c r="E50" i="1"/>
  <c r="D17" l="1"/>
  <c r="H49" l="1"/>
  <c r="H16"/>
  <c r="E47"/>
  <c r="E66" l="1"/>
  <c r="E65"/>
  <c r="E67"/>
  <c r="E77"/>
  <c r="E68"/>
  <c r="E78"/>
  <c r="E79"/>
  <c r="E80"/>
  <c r="E81"/>
  <c r="E82"/>
  <c r="E69"/>
  <c r="E70"/>
  <c r="E76"/>
  <c r="E71"/>
  <c r="E83"/>
  <c r="E75"/>
  <c r="E84"/>
  <c r="E72"/>
  <c r="E85"/>
  <c r="E73"/>
  <c r="D143" l="1"/>
  <c r="E142"/>
  <c r="E140"/>
  <c r="E141"/>
  <c r="E132"/>
  <c r="E128"/>
  <c r="E129"/>
  <c r="E130"/>
  <c r="E134"/>
  <c r="E133"/>
  <c r="E135"/>
  <c r="E136"/>
  <c r="E137"/>
  <c r="E127"/>
  <c r="E117"/>
  <c r="E114"/>
  <c r="E119"/>
  <c r="E120"/>
  <c r="E115"/>
  <c r="E121"/>
  <c r="E122"/>
  <c r="E123"/>
  <c r="E124"/>
  <c r="E118"/>
  <c r="E108"/>
  <c r="E109"/>
  <c r="E101"/>
  <c r="E110"/>
  <c r="E111"/>
  <c r="E102"/>
  <c r="E106"/>
  <c r="E103"/>
  <c r="E105"/>
  <c r="E107"/>
  <c r="E97"/>
  <c r="E88"/>
  <c r="E93"/>
  <c r="E94"/>
  <c r="E89"/>
  <c r="E90"/>
  <c r="E91"/>
  <c r="E95"/>
  <c r="E98"/>
  <c r="E96"/>
  <c r="E42"/>
  <c r="E52"/>
  <c r="E53"/>
  <c r="E43"/>
  <c r="E54"/>
  <c r="E44"/>
  <c r="E55"/>
  <c r="E56"/>
  <c r="E45"/>
  <c r="E57"/>
  <c r="E51"/>
  <c r="E46"/>
  <c r="E58"/>
  <c r="E59"/>
  <c r="E60"/>
  <c r="E49"/>
  <c r="E61"/>
  <c r="E62"/>
  <c r="E37"/>
  <c r="E35"/>
  <c r="E30"/>
  <c r="E32"/>
  <c r="E34"/>
  <c r="E31"/>
  <c r="E36"/>
  <c r="E38"/>
  <c r="E39"/>
  <c r="E29"/>
  <c r="E21"/>
  <c r="E16"/>
  <c r="E19"/>
  <c r="E20"/>
  <c r="E22"/>
  <c r="E23"/>
  <c r="E24"/>
  <c r="E25"/>
  <c r="E26"/>
  <c r="E18"/>
  <c r="D131" l="1"/>
  <c r="D116"/>
  <c r="D104"/>
  <c r="D92"/>
  <c r="D74"/>
  <c r="D48"/>
  <c r="D33"/>
</calcChain>
</file>

<file path=xl/sharedStrings.xml><?xml version="1.0" encoding="utf-8"?>
<sst xmlns="http://schemas.openxmlformats.org/spreadsheetml/2006/main" count="385" uniqueCount="136">
  <si>
    <t>ÁREA DE SELEÇÃO</t>
  </si>
  <si>
    <t>ORGANIZAÇÃO SOCIAL DE SAÚDE HOSPITAL E MATERNIDADE THEREZINHA DE JESUS - OSS HMTJ</t>
  </si>
  <si>
    <t>CLASSIFICAÇÃO</t>
  </si>
  <si>
    <t>PONTUAÇÃO DA ETAPA DE INSCRIÇÃO</t>
  </si>
  <si>
    <t>BEATRIZ DE ALMEIDA SIMMERMAN</t>
  </si>
  <si>
    <t>NOTA</t>
  </si>
  <si>
    <t>CLASSIFICAÇÃO DA ETAPA DE INSCRIÇÃO</t>
  </si>
  <si>
    <t>NOME</t>
  </si>
  <si>
    <t>EDITAL Nº 01/2025</t>
  </si>
  <si>
    <t>ANALISTA TECNICO DE SAUDE INDIGENA</t>
  </si>
  <si>
    <t>SIMONE UGARTE ALVES</t>
  </si>
  <si>
    <t>MIGUEL GARRIDO OTERO FILHO</t>
  </si>
  <si>
    <t>APOIADOR TECNICO EM SAUDE</t>
  </si>
  <si>
    <t>PONTUAÇÃO SUPERIOR COMPLETO</t>
  </si>
  <si>
    <t xml:space="preserve">NOTA DE CORTE PARA O CARGO DE </t>
  </si>
  <si>
    <t>CHARLES E SILVA DE ABREU</t>
  </si>
  <si>
    <t>ASSISTENTE ADMINISTRATIVO</t>
  </si>
  <si>
    <t xml:space="preserve">KUTIARA SEBASTIÃO KINOCITA </t>
  </si>
  <si>
    <t>KATYANNE PEREIRA SALLES</t>
  </si>
  <si>
    <t>ENFERMEIRO</t>
  </si>
  <si>
    <t>MARCO ANTONIO DA SILVA MOLINA</t>
  </si>
  <si>
    <t>Conforme item 3.7, na etapa de avaliação documental, caso o candidato não comprove toda a documentação descrita no ato da inscrição, sua pontuação será reduzida de acordo com os documentos enviados no e-mail e será reclassificado de acordo com a pontuação comprovada. Cada etapa da seleção possui uma nota de corte própria, sendo observada a classificação de acordo com a pontuação mínima estabelecida. Informamos ainda que serão avaliadas apenas as informações contidas na inscrição, não sendo possível aumentar a nota obtida pelo candidato na segunda etapa.</t>
  </si>
  <si>
    <t xml:space="preserve">DSEI LITORAL SUL </t>
  </si>
  <si>
    <t>CONVÊNIO Nº 972878</t>
  </si>
  <si>
    <t xml:space="preserve">Considerando o item 3.5, Após a convocação para envio dos documentos para avaliação documental o candidato deverá enviar para o e-mail curriculoslitoralsul@hmtjsaudeindigena.org.br os documentos abaixo relacionados, em frente e verso (se houver), como anexos nesta ordem e em PDF legível.
</t>
  </si>
  <si>
    <t>LUCIANA BEATRIZ DE ARAUJO COLOMBO</t>
  </si>
  <si>
    <t>DIEGO PICANÇO REIS</t>
  </si>
  <si>
    <t>ISABELLA RODRIGUES BETTI</t>
  </si>
  <si>
    <t>WILLIAM VIEIRA DE PAULA</t>
  </si>
  <si>
    <t>RAPHAEL GIOVANNONI</t>
  </si>
  <si>
    <t>PEDRO PAULO MENDES MARTINS</t>
  </si>
  <si>
    <t xml:space="preserve">LEANDRO MORAIS DIAS RIBEIRO </t>
  </si>
  <si>
    <t>JADER JOSÉ DOS SANTOS</t>
  </si>
  <si>
    <t>PONTUACAO INDIGENA</t>
  </si>
  <si>
    <t>PONTUACAO POS GRADUACAO AREAS INFORMADA</t>
  </si>
  <si>
    <t>PONTUAÇÃO CURSO DE APERFEICOAMENTO DIRECIONADOS A FUNÇÃO INSCRITA</t>
  </si>
  <si>
    <t>PONTUACAO EXPERIENCIA FUNCAO INSCRITA/ AREA INTERESSE</t>
  </si>
  <si>
    <t>TIAGO DE OLIVEIRA</t>
  </si>
  <si>
    <t>SEDIEL ANDRADE AMBRÓSIO</t>
  </si>
  <si>
    <t>JAISY ALEXANDR E SILVA ROSA</t>
  </si>
  <si>
    <t>DANIELA FRANÇA DA SILVA</t>
  </si>
  <si>
    <t>ALCIONE GONÇALVES GARRIDO</t>
  </si>
  <si>
    <t>MARINELDA SANTANA DO NASCIMENTO</t>
  </si>
  <si>
    <t>GEZANILDA DOS SANTOS</t>
  </si>
  <si>
    <t>HENUA KETELIN COSTA SILVA</t>
  </si>
  <si>
    <t>OZAILTON ANDRÉ FARIAS LANA</t>
  </si>
  <si>
    <t>MARCELO PEREIRA</t>
  </si>
  <si>
    <t>ELKE JANE MELGUEIRO PONTES</t>
  </si>
  <si>
    <t>IVANILTON DA SILVA TAVARES</t>
  </si>
  <si>
    <t>DEISI MEIRIÉLLE BOLZAN OLIVEIRA PINTO</t>
  </si>
  <si>
    <t>SAURI PAFEJ MANOEL ANTONIO</t>
  </si>
  <si>
    <t>RODRIGO CESAR DE ASSIS</t>
  </si>
  <si>
    <t>PAMELA MARCELA SILVA BONFIM</t>
  </si>
  <si>
    <t xml:space="preserve">JESSICA UCHOA DE CARVALHO NEPOMUCENO </t>
  </si>
  <si>
    <t>ANDERSON WAGNER PROENÇA ANTUNES</t>
  </si>
  <si>
    <t>YANDRY FELIPE COSTA ALVES</t>
  </si>
  <si>
    <t>ELIVELTON NATAN STEINHEUSER BARBOSA</t>
  </si>
  <si>
    <t>RAFAEL BAPTISTA PIMENTEL</t>
  </si>
  <si>
    <t>ANDRELLY TAMILE MOREIRA MACIEL</t>
  </si>
  <si>
    <t xml:space="preserve">ELIANE PAIXAO RODRIGUES </t>
  </si>
  <si>
    <t>JULIANA MARIA PROENÇA CAMARGO</t>
  </si>
  <si>
    <t>DEMETRIO BARROS RIBEIRO DA SILVA</t>
  </si>
  <si>
    <t>THAÍS CRISTINE CAETANO</t>
  </si>
  <si>
    <t>SARA JANE BRAZÃO PINTO</t>
  </si>
  <si>
    <t>FRANCELY ALVES SOBRINHO</t>
  </si>
  <si>
    <t>EDNA VERA RODRIGUES BRAZÃO MARTINS</t>
  </si>
  <si>
    <t>NATANA BELINO</t>
  </si>
  <si>
    <t>JAQUELINE KUITA RODRIGUES JACINTHO</t>
  </si>
  <si>
    <t>CRISTÓVÃO SÁVIO CATIQUE BARBOSA</t>
  </si>
  <si>
    <t xml:space="preserve">GILVANO GONÇALVES </t>
  </si>
  <si>
    <t>DÉBORA CRISTINA BRASIL DA SILVA</t>
  </si>
  <si>
    <t>CAMILA MACIOSZEK SCHWARZ</t>
  </si>
  <si>
    <t>IONE DA SILVA SANTOS</t>
  </si>
  <si>
    <t>IVY KARLA DE ARAGÃO MARTINS FRANCISCO</t>
  </si>
  <si>
    <t>MEIDER MANUEL LEISTER PEREIRA</t>
  </si>
  <si>
    <t>WENDERSON DIAS DA SILVA</t>
  </si>
  <si>
    <t>JULIANA SOUZA FALEIRO</t>
  </si>
  <si>
    <t>FERNANDO CHAGAS RODRIGUES</t>
  </si>
  <si>
    <t>RICARDO SERENA</t>
  </si>
  <si>
    <t>ROSANGELA DA COSTA SA</t>
  </si>
  <si>
    <t>MARCELO DE SIQUEIRA</t>
  </si>
  <si>
    <t>JOSENILSON ALMEIDA DA SILVA</t>
  </si>
  <si>
    <t>ENGENHEIRO CIVIL</t>
  </si>
  <si>
    <t>JAYLHANNE MARTINS MARIANO</t>
  </si>
  <si>
    <t>VITOR MONTEIRO STERING NEVES</t>
  </si>
  <si>
    <t>HUGO DLEON FERREIRA BARBOSA</t>
  </si>
  <si>
    <t>ALLAN D'ARNOULD DALCOL COSTA</t>
  </si>
  <si>
    <t>LUIZ FILLIPE MARTINS SILVA</t>
  </si>
  <si>
    <t>SHAISSON DOS REIS MENDONÇA</t>
  </si>
  <si>
    <t>KAUNYS LINEKER NEVES DE MELO SOUZA</t>
  </si>
  <si>
    <t>ANALIET CALVO VALDÉS</t>
  </si>
  <si>
    <t>ANDRÉ RICARDO SILVA REIS OLIVEIRA</t>
  </si>
  <si>
    <t>SADAN ALFAIA MACIEL</t>
  </si>
  <si>
    <t>FARMACEUTICO</t>
  </si>
  <si>
    <t>LAURA FERNANDES LIZARDO</t>
  </si>
  <si>
    <t>NÁDIA FERREIRA MARTINS</t>
  </si>
  <si>
    <t>BIANCA LIPSKI TERRES</t>
  </si>
  <si>
    <t>CAMILA DE OLIVEIRA PEREIRA</t>
  </si>
  <si>
    <t>TIAGO RODRIGUES DUARTE COMAPA</t>
  </si>
  <si>
    <t>MARIA ELOIR NOGUEIRA</t>
  </si>
  <si>
    <t>LORENA SABRINA ROQUE FARIAS</t>
  </si>
  <si>
    <t>MAXWELL DA SILVA ALMEIDA</t>
  </si>
  <si>
    <t>NILSON LOPES SOARES JUNIOR</t>
  </si>
  <si>
    <t>MANUELA PINHEIRO FERREIRA</t>
  </si>
  <si>
    <t>GEOLOGO</t>
  </si>
  <si>
    <t>BRUNO HENRIQUE JANIAKI</t>
  </si>
  <si>
    <t>CÁSSIO ARANOVICH DE ABREU</t>
  </si>
  <si>
    <t>REGINALDO LEMOS</t>
  </si>
  <si>
    <t>BRUNO DE OLIVEIRA KIMURA</t>
  </si>
  <si>
    <t>LETÍCIA THIESEN RIGON</t>
  </si>
  <si>
    <t>VITOR SETTE BERTO</t>
  </si>
  <si>
    <t>ANDRÉ GOMES</t>
  </si>
  <si>
    <t>JOÃO MARIANTE SANTANA</t>
  </si>
  <si>
    <t>PHAULLA OLIVEIRA</t>
  </si>
  <si>
    <t>CARLESSANDRA MARTINS UCHOA</t>
  </si>
  <si>
    <t>NUTRICIONISTA</t>
  </si>
  <si>
    <t>SAYARA MEYRE ZAGURI PEREIRA</t>
  </si>
  <si>
    <t>HELENA ELIAS LULU</t>
  </si>
  <si>
    <t>WELLEM CRISTINA GOMES BOTELHO</t>
  </si>
  <si>
    <t xml:space="preserve">BRUNA APARECIDA DA SILVA </t>
  </si>
  <si>
    <t>MARIA JOSELIA PENAFORTH PINTO</t>
  </si>
  <si>
    <t>BARBARA ESTEVES LEGHI</t>
  </si>
  <si>
    <t>ELENYLSON DO NASCIMENTO DA SILVA</t>
  </si>
  <si>
    <t>AUDREI SOUZA DE PAULA JARA</t>
  </si>
  <si>
    <t>SIMONE SALOMÃO JEZZINI DOS SANTOS</t>
  </si>
  <si>
    <t xml:space="preserve">RODRIGO BRAZÃO MARTINS </t>
  </si>
  <si>
    <t>TECNICO EM SANEAMENTO E CONTROLE AMBIENTAL</t>
  </si>
  <si>
    <t>ROBSON RIBEIRO DA SILVA</t>
  </si>
  <si>
    <t>DAVI NEVES DE MATOS</t>
  </si>
  <si>
    <t>JOÃO PAULO DE CAMPOS</t>
  </si>
  <si>
    <t>PONTUACAO EXPERIENCIA FUNCAO INSCRITA/AREA INTERESSE</t>
  </si>
  <si>
    <t>DESCLASSIFICADO</t>
  </si>
  <si>
    <t>CLASSIFICADO</t>
  </si>
  <si>
    <t xml:space="preserve">RESULTADO PARCIAL DA ANALISE CURRICULAR </t>
  </si>
  <si>
    <t>* Considerando o candidato DAVI NEVES DE MATOS que na primeira analise documental ficou com nota abaixo da nota de corte, entretanto para segunda convocação para analise documental somente este candidato está classificado será considerado sua nota como nota mínimo sendo assim candidato segue habilitado.</t>
  </si>
  <si>
    <t>*CLASSIFICADO</t>
  </si>
</sst>
</file>

<file path=xl/styles.xml><?xml version="1.0" encoding="utf-8"?>
<styleSheet xmlns="http://schemas.openxmlformats.org/spreadsheetml/2006/main">
  <fonts count="9">
    <font>
      <sz val="11"/>
      <color theme="1"/>
      <name val="Calibri"/>
      <family val="2"/>
      <scheme val="minor"/>
    </font>
    <font>
      <sz val="12"/>
      <color theme="1"/>
      <name val="Calibri"/>
      <family val="2"/>
      <scheme val="minor"/>
    </font>
    <font>
      <sz val="8"/>
      <name val="Calibri"/>
      <family val="2"/>
      <scheme val="minor"/>
    </font>
    <font>
      <b/>
      <sz val="12"/>
      <name val="Calibri"/>
      <family val="2"/>
      <scheme val="minor"/>
    </font>
    <font>
      <sz val="12"/>
      <name val="Calibri"/>
      <family val="2"/>
      <scheme val="minor"/>
    </font>
    <font>
      <sz val="12"/>
      <color theme="1"/>
      <name val="Arial Narrow"/>
      <family val="2"/>
    </font>
    <font>
      <b/>
      <sz val="12"/>
      <color theme="1"/>
      <name val="Arial Narrow"/>
      <family val="2"/>
    </font>
    <font>
      <b/>
      <sz val="12"/>
      <name val="Arial Narrow"/>
      <family val="2"/>
    </font>
    <font>
      <sz val="12"/>
      <color rgb="FF00000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top style="thin">
        <color rgb="FF808080"/>
      </top>
      <bottom style="thin">
        <color indexed="64"/>
      </bottom>
      <diagonal/>
    </border>
    <border>
      <left/>
      <right/>
      <top style="thin">
        <color rgb="FF808080"/>
      </top>
      <bottom style="thin">
        <color indexed="64"/>
      </bottom>
      <diagonal/>
    </border>
  </borders>
  <cellStyleXfs count="1">
    <xf numFmtId="0" fontId="0" fillId="0" borderId="0"/>
  </cellStyleXfs>
  <cellXfs count="53">
    <xf numFmtId="0" fontId="0" fillId="0" borderId="0" xfId="0"/>
    <xf numFmtId="0" fontId="3" fillId="0" borderId="6" xfId="0" applyFont="1" applyBorder="1" applyAlignment="1">
      <alignment horizontal="center" vertical="center" wrapText="1"/>
    </xf>
    <xf numFmtId="0" fontId="1" fillId="0" borderId="0" xfId="0" applyFont="1" applyAlignment="1">
      <alignment horizontal="center" vertical="center"/>
    </xf>
    <xf numFmtId="0" fontId="5" fillId="0" borderId="13" xfId="0" applyFont="1" applyBorder="1" applyAlignment="1">
      <alignment horizontal="center" vertical="center" readingOrder="1"/>
    </xf>
    <xf numFmtId="2" fontId="5" fillId="0" borderId="13" xfId="0" applyNumberFormat="1" applyFont="1" applyBorder="1" applyAlignment="1">
      <alignment horizontal="center" vertical="center" readingOrder="1"/>
    </xf>
    <xf numFmtId="0" fontId="3" fillId="0" borderId="0" xfId="0" applyFont="1" applyBorder="1" applyAlignment="1">
      <alignment horizontal="center" vertical="center"/>
    </xf>
    <xf numFmtId="0" fontId="3" fillId="0" borderId="0" xfId="0" applyFont="1" applyBorder="1" applyAlignment="1">
      <alignment horizontal="center" vertical="top"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6" fillId="2" borderId="12" xfId="0" applyNumberFormat="1" applyFont="1" applyFill="1" applyBorder="1" applyAlignment="1">
      <alignment vertical="center"/>
    </xf>
    <xf numFmtId="0" fontId="1" fillId="0" borderId="0" xfId="0" applyFont="1" applyAlignment="1">
      <alignment vertical="center"/>
    </xf>
    <xf numFmtId="2" fontId="1" fillId="0" borderId="0" xfId="0" applyNumberFormat="1" applyFont="1" applyAlignment="1">
      <alignment vertical="center"/>
    </xf>
    <xf numFmtId="49" fontId="8" fillId="0" borderId="1" xfId="0" applyNumberFormat="1" applyFont="1" applyFill="1" applyBorder="1" applyAlignment="1" applyProtection="1">
      <alignment horizontal="left" vertical="center" readingOrder="1"/>
    </xf>
    <xf numFmtId="0" fontId="8" fillId="0" borderId="1" xfId="0" applyNumberFormat="1" applyFont="1" applyFill="1" applyBorder="1" applyAlignment="1" applyProtection="1">
      <alignment horizontal="center" vertical="center" readingOrder="1"/>
    </xf>
    <xf numFmtId="49" fontId="8" fillId="0" borderId="1" xfId="0" applyNumberFormat="1" applyFont="1" applyFill="1" applyBorder="1" applyAlignment="1" applyProtection="1">
      <alignment horizontal="center" vertical="center" readingOrder="1"/>
    </xf>
    <xf numFmtId="2" fontId="3" fillId="0" borderId="0" xfId="0" applyNumberFormat="1" applyFont="1" applyBorder="1" applyAlignment="1">
      <alignment horizontal="center" vertical="center"/>
    </xf>
    <xf numFmtId="2" fontId="3" fillId="0" borderId="0" xfId="0" applyNumberFormat="1" applyFont="1" applyBorder="1" applyAlignment="1">
      <alignment horizontal="center" vertical="top" wrapText="1"/>
    </xf>
    <xf numFmtId="2" fontId="3" fillId="0" borderId="6" xfId="0" applyNumberFormat="1" applyFont="1" applyBorder="1" applyAlignment="1">
      <alignment horizontal="center" vertical="center" wrapText="1"/>
    </xf>
    <xf numFmtId="2" fontId="6" fillId="2" borderId="1" xfId="0" applyNumberFormat="1" applyFont="1" applyFill="1" applyBorder="1" applyAlignment="1">
      <alignment horizontal="center" vertical="center"/>
    </xf>
    <xf numFmtId="2" fontId="1" fillId="0" borderId="0" xfId="0" applyNumberFormat="1" applyFont="1" applyFill="1" applyAlignment="1">
      <alignment vertical="center"/>
    </xf>
    <xf numFmtId="0" fontId="1" fillId="0" borderId="0" xfId="0" applyFont="1" applyFill="1" applyAlignment="1">
      <alignment vertical="center"/>
    </xf>
    <xf numFmtId="0" fontId="8" fillId="3" borderId="1" xfId="0" applyNumberFormat="1" applyFont="1" applyFill="1" applyBorder="1" applyAlignment="1" applyProtection="1">
      <alignment horizontal="center" vertical="center" readingOrder="1"/>
    </xf>
    <xf numFmtId="0" fontId="5" fillId="0" borderId="13" xfId="0" applyFont="1" applyFill="1" applyBorder="1" applyAlignment="1">
      <alignment horizontal="center" vertical="center" readingOrder="1"/>
    </xf>
    <xf numFmtId="2" fontId="5" fillId="0" borderId="13" xfId="0" applyNumberFormat="1" applyFont="1" applyFill="1" applyBorder="1" applyAlignment="1">
      <alignment horizontal="center" vertical="center" readingOrder="1"/>
    </xf>
    <xf numFmtId="0" fontId="0" fillId="0" borderId="0" xfId="0" applyAlignment="1">
      <alignment horizontal="left"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6" fillId="2" borderId="14" xfId="0" applyFont="1" applyFill="1" applyBorder="1" applyAlignment="1">
      <alignment horizontal="right" vertical="center"/>
    </xf>
    <xf numFmtId="0" fontId="6" fillId="2" borderId="15" xfId="0" applyFont="1" applyFill="1" applyBorder="1" applyAlignment="1">
      <alignment horizontal="right" vertical="center"/>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top" wrapText="1"/>
    </xf>
    <xf numFmtId="0" fontId="4" fillId="0" borderId="0" xfId="0" applyFont="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1">
    <cellStyle name="Normal"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827139</xdr:colOff>
      <xdr:row>0</xdr:row>
      <xdr:rowOff>6760</xdr:rowOff>
    </xdr:from>
    <xdr:to>
      <xdr:col>2</xdr:col>
      <xdr:colOff>2408289</xdr:colOff>
      <xdr:row>3</xdr:row>
      <xdr:rowOff>188699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1884107" y="6760"/>
          <a:ext cx="1581150" cy="77187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J146"/>
  <sheetViews>
    <sheetView showGridLines="0" tabSelected="1" zoomScale="62" zoomScaleNormal="80" workbookViewId="0">
      <selection activeCell="O10" sqref="O10"/>
    </sheetView>
  </sheetViews>
  <sheetFormatPr defaultColWidth="8.85546875" defaultRowHeight="15.75"/>
  <cols>
    <col min="1" max="1" width="3.140625" style="11" customWidth="1"/>
    <col min="2" max="2" width="23.42578125" style="11" bestFit="1" customWidth="1"/>
    <col min="3" max="3" width="54.85546875" style="11" bestFit="1" customWidth="1"/>
    <col min="4" max="4" width="56.42578125" style="11" bestFit="1" customWidth="1"/>
    <col min="5" max="5" width="9.42578125" style="12" bestFit="1" customWidth="1"/>
    <col min="6" max="6" width="17.7109375" style="11" customWidth="1"/>
    <col min="7" max="7" width="16.7109375" style="11" bestFit="1" customWidth="1"/>
    <col min="8" max="8" width="20.7109375" style="11" customWidth="1"/>
    <col min="9" max="9" width="22.140625" style="11" bestFit="1" customWidth="1"/>
    <col min="10" max="10" width="8.85546875" style="11" customWidth="1"/>
    <col min="11" max="16384" width="8.85546875" style="11"/>
  </cols>
  <sheetData>
    <row r="1" spans="2:10" ht="15.6" customHeight="1">
      <c r="B1" s="31"/>
      <c r="C1" s="33"/>
      <c r="D1" s="40" t="s">
        <v>1</v>
      </c>
      <c r="E1" s="41"/>
      <c r="F1" s="42"/>
      <c r="G1" s="31"/>
      <c r="H1" s="32"/>
      <c r="I1" s="33"/>
    </row>
    <row r="2" spans="2:10" ht="15.6" customHeight="1">
      <c r="B2" s="34"/>
      <c r="C2" s="36"/>
      <c r="D2" s="40" t="s">
        <v>22</v>
      </c>
      <c r="E2" s="41"/>
      <c r="F2" s="42"/>
      <c r="G2" s="34"/>
      <c r="H2" s="35"/>
      <c r="I2" s="36"/>
    </row>
    <row r="3" spans="2:10">
      <c r="B3" s="34"/>
      <c r="C3" s="36"/>
      <c r="D3" s="40" t="s">
        <v>23</v>
      </c>
      <c r="E3" s="41"/>
      <c r="F3" s="42"/>
      <c r="G3" s="34"/>
      <c r="H3" s="35"/>
      <c r="I3" s="36"/>
    </row>
    <row r="4" spans="2:10">
      <c r="B4" s="37"/>
      <c r="C4" s="39"/>
      <c r="D4" s="40" t="s">
        <v>8</v>
      </c>
      <c r="E4" s="41"/>
      <c r="F4" s="42"/>
      <c r="G4" s="37"/>
      <c r="H4" s="38"/>
      <c r="I4" s="39"/>
    </row>
    <row r="5" spans="2:10">
      <c r="B5" s="47"/>
      <c r="C5" s="47"/>
      <c r="D5" s="47"/>
      <c r="E5" s="47"/>
      <c r="F5" s="47"/>
      <c r="G5" s="47"/>
      <c r="H5" s="47"/>
      <c r="I5" s="47"/>
    </row>
    <row r="6" spans="2:10">
      <c r="B6" s="43" t="s">
        <v>133</v>
      </c>
      <c r="C6" s="44"/>
      <c r="D6" s="44"/>
      <c r="E6" s="44"/>
      <c r="F6" s="44"/>
      <c r="G6" s="44"/>
      <c r="H6" s="44"/>
      <c r="I6" s="45"/>
    </row>
    <row r="7" spans="2:10">
      <c r="B7" s="5"/>
      <c r="C7" s="5"/>
      <c r="D7" s="5"/>
      <c r="E7" s="16"/>
      <c r="F7" s="5"/>
      <c r="G7" s="5"/>
      <c r="H7" s="5"/>
      <c r="I7" s="5"/>
    </row>
    <row r="8" spans="2:10" s="2" customFormat="1" ht="33.75" customHeight="1">
      <c r="B8" s="46"/>
      <c r="C8" s="46"/>
      <c r="D8" s="46"/>
      <c r="E8" s="46"/>
      <c r="F8" s="46"/>
      <c r="G8" s="46"/>
      <c r="H8" s="46"/>
      <c r="I8" s="46"/>
    </row>
    <row r="9" spans="2:10" s="2" customFormat="1" ht="31.15" customHeight="1">
      <c r="B9" s="46" t="s">
        <v>24</v>
      </c>
      <c r="C9" s="46"/>
      <c r="D9" s="46"/>
      <c r="E9" s="46"/>
      <c r="F9" s="46"/>
      <c r="G9" s="46"/>
      <c r="H9" s="46"/>
      <c r="I9" s="46"/>
    </row>
    <row r="10" spans="2:10" s="2" customFormat="1" ht="74.25" customHeight="1">
      <c r="B10" s="46" t="s">
        <v>21</v>
      </c>
      <c r="C10" s="46"/>
      <c r="D10" s="46"/>
      <c r="E10" s="46"/>
      <c r="F10" s="46"/>
      <c r="G10" s="46"/>
      <c r="H10" s="46"/>
      <c r="I10" s="46"/>
    </row>
    <row r="11" spans="2:10" s="2" customFormat="1">
      <c r="B11" s="6"/>
      <c r="C11" s="6"/>
      <c r="D11" s="6"/>
      <c r="E11" s="17"/>
      <c r="F11" s="6"/>
      <c r="G11" s="6"/>
      <c r="H11" s="6"/>
      <c r="I11" s="6"/>
    </row>
    <row r="12" spans="2:10" s="2" customFormat="1">
      <c r="B12" s="26"/>
      <c r="C12" s="27"/>
      <c r="D12" s="27"/>
      <c r="E12" s="27"/>
      <c r="F12" s="27"/>
      <c r="G12" s="27"/>
      <c r="H12" s="27"/>
      <c r="I12" s="28"/>
    </row>
    <row r="13" spans="2:10" s="2" customFormat="1">
      <c r="B13" s="1"/>
      <c r="C13" s="1"/>
      <c r="D13" s="1"/>
      <c r="E13" s="18"/>
      <c r="F13" s="1"/>
      <c r="G13" s="1"/>
      <c r="H13" s="1"/>
      <c r="I13" s="1"/>
    </row>
    <row r="14" spans="2:10" s="2" customFormat="1" ht="15.6" customHeight="1">
      <c r="B14" s="48" t="s">
        <v>6</v>
      </c>
      <c r="C14" s="48"/>
      <c r="D14" s="49"/>
      <c r="E14" s="50" t="s">
        <v>3</v>
      </c>
      <c r="F14" s="48"/>
      <c r="G14" s="48"/>
      <c r="H14" s="48"/>
      <c r="I14" s="49"/>
    </row>
    <row r="15" spans="2:10" ht="78.75">
      <c r="B15" s="7" t="s">
        <v>2</v>
      </c>
      <c r="C15" s="8" t="s">
        <v>7</v>
      </c>
      <c r="D15" s="7" t="s">
        <v>0</v>
      </c>
      <c r="E15" s="19" t="s">
        <v>5</v>
      </c>
      <c r="F15" s="9" t="s">
        <v>33</v>
      </c>
      <c r="G15" s="9" t="s">
        <v>34</v>
      </c>
      <c r="H15" s="9" t="s">
        <v>36</v>
      </c>
      <c r="I15" s="9" t="s">
        <v>35</v>
      </c>
    </row>
    <row r="16" spans="2:10">
      <c r="B16" s="3">
        <v>1</v>
      </c>
      <c r="C16" s="13" t="s">
        <v>27</v>
      </c>
      <c r="D16" s="15" t="s">
        <v>9</v>
      </c>
      <c r="E16" s="4">
        <f>SUM(F16:I16)</f>
        <v>12.1</v>
      </c>
      <c r="F16" s="14">
        <v>0</v>
      </c>
      <c r="G16" s="14">
        <v>1</v>
      </c>
      <c r="H16" s="14">
        <f>0.2*36</f>
        <v>7.2</v>
      </c>
      <c r="I16" s="14">
        <v>3.9</v>
      </c>
      <c r="J16" s="20"/>
    </row>
    <row r="17" spans="2:10">
      <c r="B17" s="29" t="s">
        <v>14</v>
      </c>
      <c r="C17" s="30"/>
      <c r="D17" s="10" t="str">
        <f>D16</f>
        <v>ANALISTA TECNICO DE SAUDE INDIGENA</v>
      </c>
      <c r="E17" s="19">
        <v>11</v>
      </c>
      <c r="F17" s="51"/>
      <c r="G17" s="51"/>
      <c r="H17" s="51"/>
      <c r="I17" s="52"/>
      <c r="J17" s="12"/>
    </row>
    <row r="18" spans="2:10">
      <c r="B18" s="3" t="s">
        <v>131</v>
      </c>
      <c r="C18" s="13" t="s">
        <v>25</v>
      </c>
      <c r="D18" s="15" t="s">
        <v>9</v>
      </c>
      <c r="E18" s="4">
        <f t="shared" ref="E18:E26" si="0">SUM(F18:I18)</f>
        <v>9.1999999999999993</v>
      </c>
      <c r="F18" s="14">
        <v>7</v>
      </c>
      <c r="G18" s="14">
        <v>2</v>
      </c>
      <c r="H18" s="14">
        <v>0</v>
      </c>
      <c r="I18" s="14">
        <v>0.2</v>
      </c>
      <c r="J18" s="12"/>
    </row>
    <row r="19" spans="2:10">
      <c r="B19" s="3" t="s">
        <v>131</v>
      </c>
      <c r="C19" s="13" t="s">
        <v>17</v>
      </c>
      <c r="D19" s="15" t="s">
        <v>9</v>
      </c>
      <c r="E19" s="4">
        <f t="shared" si="0"/>
        <v>8.5</v>
      </c>
      <c r="F19" s="14">
        <v>7</v>
      </c>
      <c r="G19" s="14">
        <v>1</v>
      </c>
      <c r="H19" s="14">
        <v>0.2</v>
      </c>
      <c r="I19" s="14">
        <v>0.3</v>
      </c>
      <c r="J19" s="12"/>
    </row>
    <row r="20" spans="2:10">
      <c r="B20" s="3" t="s">
        <v>131</v>
      </c>
      <c r="C20" s="13" t="s">
        <v>28</v>
      </c>
      <c r="D20" s="15" t="s">
        <v>9</v>
      </c>
      <c r="E20" s="4">
        <f t="shared" si="0"/>
        <v>2.7</v>
      </c>
      <c r="F20" s="14">
        <v>0</v>
      </c>
      <c r="G20" s="14">
        <v>1</v>
      </c>
      <c r="H20" s="14">
        <v>0</v>
      </c>
      <c r="I20" s="14">
        <v>1.7</v>
      </c>
      <c r="J20" s="12"/>
    </row>
    <row r="21" spans="2:10">
      <c r="B21" s="3" t="s">
        <v>131</v>
      </c>
      <c r="C21" s="13" t="s">
        <v>26</v>
      </c>
      <c r="D21" s="15" t="s">
        <v>9</v>
      </c>
      <c r="E21" s="4">
        <f t="shared" si="0"/>
        <v>0</v>
      </c>
      <c r="F21" s="14">
        <v>0</v>
      </c>
      <c r="G21" s="14">
        <v>0</v>
      </c>
      <c r="H21" s="14">
        <v>0</v>
      </c>
      <c r="I21" s="14">
        <v>0</v>
      </c>
      <c r="J21" s="12"/>
    </row>
    <row r="22" spans="2:10">
      <c r="B22" s="3" t="s">
        <v>131</v>
      </c>
      <c r="C22" s="13" t="s">
        <v>29</v>
      </c>
      <c r="D22" s="15" t="s">
        <v>9</v>
      </c>
      <c r="E22" s="4">
        <f t="shared" si="0"/>
        <v>0</v>
      </c>
      <c r="F22" s="14">
        <v>0</v>
      </c>
      <c r="G22" s="14">
        <v>0</v>
      </c>
      <c r="H22" s="14">
        <v>0</v>
      </c>
      <c r="I22" s="14">
        <v>0</v>
      </c>
      <c r="J22" s="12"/>
    </row>
    <row r="23" spans="2:10">
      <c r="B23" s="3" t="s">
        <v>131</v>
      </c>
      <c r="C23" s="13" t="s">
        <v>30</v>
      </c>
      <c r="D23" s="15" t="s">
        <v>9</v>
      </c>
      <c r="E23" s="4">
        <f t="shared" si="0"/>
        <v>0</v>
      </c>
      <c r="F23" s="14">
        <v>0</v>
      </c>
      <c r="G23" s="14">
        <v>0</v>
      </c>
      <c r="H23" s="14">
        <v>0</v>
      </c>
      <c r="I23" s="14">
        <v>0</v>
      </c>
      <c r="J23" s="12"/>
    </row>
    <row r="24" spans="2:10">
      <c r="B24" s="3" t="s">
        <v>131</v>
      </c>
      <c r="C24" s="13" t="s">
        <v>4</v>
      </c>
      <c r="D24" s="15" t="s">
        <v>9</v>
      </c>
      <c r="E24" s="4">
        <f t="shared" si="0"/>
        <v>0</v>
      </c>
      <c r="F24" s="14">
        <v>0</v>
      </c>
      <c r="G24" s="14">
        <v>0</v>
      </c>
      <c r="H24" s="14">
        <v>0</v>
      </c>
      <c r="I24" s="14">
        <v>0</v>
      </c>
      <c r="J24" s="12"/>
    </row>
    <row r="25" spans="2:10">
      <c r="B25" s="3" t="s">
        <v>131</v>
      </c>
      <c r="C25" s="13" t="s">
        <v>31</v>
      </c>
      <c r="D25" s="15" t="s">
        <v>9</v>
      </c>
      <c r="E25" s="4">
        <f t="shared" si="0"/>
        <v>0</v>
      </c>
      <c r="F25" s="14">
        <v>0</v>
      </c>
      <c r="G25" s="14">
        <v>0</v>
      </c>
      <c r="H25" s="14">
        <v>0</v>
      </c>
      <c r="I25" s="14">
        <v>0</v>
      </c>
      <c r="J25" s="12"/>
    </row>
    <row r="26" spans="2:10">
      <c r="B26" s="3" t="s">
        <v>131</v>
      </c>
      <c r="C26" s="13" t="s">
        <v>32</v>
      </c>
      <c r="D26" s="15" t="s">
        <v>9</v>
      </c>
      <c r="E26" s="4">
        <f t="shared" si="0"/>
        <v>0</v>
      </c>
      <c r="F26" s="14">
        <v>0</v>
      </c>
      <c r="G26" s="14">
        <v>0</v>
      </c>
      <c r="H26" s="14">
        <v>0</v>
      </c>
      <c r="I26" s="14">
        <v>0</v>
      </c>
      <c r="J26" s="12"/>
    </row>
    <row r="27" spans="2:10" ht="15.6" customHeight="1">
      <c r="B27" s="50" t="s">
        <v>6</v>
      </c>
      <c r="C27" s="48"/>
      <c r="D27" s="49"/>
      <c r="E27" s="50" t="s">
        <v>3</v>
      </c>
      <c r="F27" s="48"/>
      <c r="G27" s="48"/>
      <c r="H27" s="48"/>
      <c r="I27" s="49"/>
      <c r="J27" s="12"/>
    </row>
    <row r="28" spans="2:10" ht="78.75">
      <c r="B28" s="7" t="s">
        <v>2</v>
      </c>
      <c r="C28" s="8" t="s">
        <v>7</v>
      </c>
      <c r="D28" s="7" t="s">
        <v>0</v>
      </c>
      <c r="E28" s="19" t="s">
        <v>5</v>
      </c>
      <c r="F28" s="9" t="s">
        <v>33</v>
      </c>
      <c r="G28" s="9" t="s">
        <v>34</v>
      </c>
      <c r="H28" s="9" t="s">
        <v>36</v>
      </c>
      <c r="I28" s="9" t="s">
        <v>35</v>
      </c>
      <c r="J28" s="12"/>
    </row>
    <row r="29" spans="2:10">
      <c r="B29" s="3">
        <v>1</v>
      </c>
      <c r="C29" s="13" t="s">
        <v>10</v>
      </c>
      <c r="D29" s="15" t="s">
        <v>12</v>
      </c>
      <c r="E29" s="4">
        <f>SUM(F29:I29)</f>
        <v>22.1</v>
      </c>
      <c r="F29" s="14">
        <v>7</v>
      </c>
      <c r="G29" s="14">
        <v>1</v>
      </c>
      <c r="H29" s="14">
        <v>10</v>
      </c>
      <c r="I29" s="14">
        <v>4.0999999999999996</v>
      </c>
      <c r="J29" s="12"/>
    </row>
    <row r="30" spans="2:10">
      <c r="B30" s="3">
        <v>2</v>
      </c>
      <c r="C30" s="13" t="s">
        <v>38</v>
      </c>
      <c r="D30" s="15" t="s">
        <v>12</v>
      </c>
      <c r="E30" s="4">
        <f>SUM(F30:I30)</f>
        <v>19.7</v>
      </c>
      <c r="F30" s="14">
        <v>7</v>
      </c>
      <c r="G30" s="14">
        <v>2</v>
      </c>
      <c r="H30" s="14">
        <v>10</v>
      </c>
      <c r="I30" s="14">
        <v>0.7</v>
      </c>
      <c r="J30" s="12"/>
    </row>
    <row r="31" spans="2:10">
      <c r="B31" s="3">
        <v>3</v>
      </c>
      <c r="C31" s="13" t="s">
        <v>40</v>
      </c>
      <c r="D31" s="15" t="s">
        <v>12</v>
      </c>
      <c r="E31" s="4">
        <f>SUM(F31:I31)</f>
        <v>19.100000000000001</v>
      </c>
      <c r="F31" s="14">
        <v>7</v>
      </c>
      <c r="G31" s="14">
        <v>1</v>
      </c>
      <c r="H31" s="14">
        <v>10</v>
      </c>
      <c r="I31" s="14">
        <v>1.1000000000000001</v>
      </c>
      <c r="J31" s="12"/>
    </row>
    <row r="32" spans="2:10">
      <c r="B32" s="3">
        <v>5</v>
      </c>
      <c r="C32" s="13" t="s">
        <v>11</v>
      </c>
      <c r="D32" s="15" t="s">
        <v>12</v>
      </c>
      <c r="E32" s="4">
        <f>SUM(F32:I32)</f>
        <v>17.900000000000002</v>
      </c>
      <c r="F32" s="14">
        <v>7</v>
      </c>
      <c r="G32" s="14">
        <v>1</v>
      </c>
      <c r="H32" s="14">
        <v>9.6</v>
      </c>
      <c r="I32" s="14">
        <v>0.3</v>
      </c>
      <c r="J32" s="12"/>
    </row>
    <row r="33" spans="2:10">
      <c r="B33" s="29" t="s">
        <v>14</v>
      </c>
      <c r="C33" s="30"/>
      <c r="D33" s="10" t="str">
        <f>D39</f>
        <v>APOIADOR TECNICO EM SAUDE</v>
      </c>
      <c r="E33" s="19">
        <v>17</v>
      </c>
      <c r="F33" s="51"/>
      <c r="G33" s="51"/>
      <c r="H33" s="51"/>
      <c r="I33" s="52"/>
      <c r="J33" s="12"/>
    </row>
    <row r="34" spans="2:10" s="21" customFormat="1">
      <c r="B34" s="3" t="s">
        <v>132</v>
      </c>
      <c r="C34" s="13" t="s">
        <v>39</v>
      </c>
      <c r="D34" s="15" t="s">
        <v>12</v>
      </c>
      <c r="E34" s="24">
        <f t="shared" ref="E34:E39" si="1">SUM(F34:I34)</f>
        <v>11.6</v>
      </c>
      <c r="F34" s="14">
        <v>0</v>
      </c>
      <c r="G34" s="14">
        <v>1</v>
      </c>
      <c r="H34" s="14">
        <v>9</v>
      </c>
      <c r="I34" s="14">
        <v>1.6</v>
      </c>
      <c r="J34" s="20"/>
    </row>
    <row r="35" spans="2:10">
      <c r="B35" s="3" t="s">
        <v>132</v>
      </c>
      <c r="C35" s="13" t="s">
        <v>20</v>
      </c>
      <c r="D35" s="15" t="s">
        <v>12</v>
      </c>
      <c r="E35" s="4">
        <f t="shared" si="1"/>
        <v>5.6</v>
      </c>
      <c r="F35" s="14">
        <v>0</v>
      </c>
      <c r="G35" s="14">
        <v>1</v>
      </c>
      <c r="H35" s="14">
        <v>2.8</v>
      </c>
      <c r="I35" s="14">
        <v>1.8</v>
      </c>
      <c r="J35" s="12"/>
    </row>
    <row r="36" spans="2:10">
      <c r="B36" s="3" t="s">
        <v>131</v>
      </c>
      <c r="C36" s="13" t="s">
        <v>41</v>
      </c>
      <c r="D36" s="15" t="s">
        <v>12</v>
      </c>
      <c r="E36" s="4">
        <f t="shared" si="1"/>
        <v>14.9</v>
      </c>
      <c r="F36" s="14">
        <v>7</v>
      </c>
      <c r="G36" s="14">
        <v>1</v>
      </c>
      <c r="H36" s="14">
        <v>5</v>
      </c>
      <c r="I36" s="14">
        <v>1.9</v>
      </c>
      <c r="J36" s="12"/>
    </row>
    <row r="37" spans="2:10">
      <c r="B37" s="3" t="s">
        <v>131</v>
      </c>
      <c r="C37" s="13" t="s">
        <v>37</v>
      </c>
      <c r="D37" s="15" t="s">
        <v>12</v>
      </c>
      <c r="E37" s="4">
        <f t="shared" si="1"/>
        <v>7</v>
      </c>
      <c r="F37" s="14">
        <v>7</v>
      </c>
      <c r="G37" s="14">
        <v>0</v>
      </c>
      <c r="H37" s="14">
        <v>0</v>
      </c>
      <c r="I37" s="14">
        <v>0</v>
      </c>
      <c r="J37" s="12"/>
    </row>
    <row r="38" spans="2:10">
      <c r="B38" s="3" t="s">
        <v>131</v>
      </c>
      <c r="C38" s="13" t="s">
        <v>42</v>
      </c>
      <c r="D38" s="15" t="s">
        <v>12</v>
      </c>
      <c r="E38" s="4">
        <f t="shared" si="1"/>
        <v>0</v>
      </c>
      <c r="F38" s="14">
        <v>0</v>
      </c>
      <c r="G38" s="14">
        <v>0</v>
      </c>
      <c r="H38" s="14">
        <v>0</v>
      </c>
      <c r="I38" s="14">
        <v>0</v>
      </c>
      <c r="J38" s="12"/>
    </row>
    <row r="39" spans="2:10">
      <c r="B39" s="3" t="s">
        <v>131</v>
      </c>
      <c r="C39" s="13" t="s">
        <v>43</v>
      </c>
      <c r="D39" s="15" t="s">
        <v>12</v>
      </c>
      <c r="E39" s="4">
        <f t="shared" si="1"/>
        <v>0</v>
      </c>
      <c r="F39" s="14">
        <v>0</v>
      </c>
      <c r="G39" s="14">
        <v>0</v>
      </c>
      <c r="H39" s="14">
        <v>0</v>
      </c>
      <c r="I39" s="14">
        <v>0</v>
      </c>
      <c r="J39" s="12"/>
    </row>
    <row r="40" spans="2:10" ht="15.6" customHeight="1">
      <c r="B40" s="50" t="s">
        <v>6</v>
      </c>
      <c r="C40" s="48"/>
      <c r="D40" s="49"/>
      <c r="E40" s="50" t="s">
        <v>3</v>
      </c>
      <c r="F40" s="48"/>
      <c r="G40" s="48"/>
      <c r="H40" s="48"/>
      <c r="I40" s="49"/>
      <c r="J40" s="12"/>
    </row>
    <row r="41" spans="2:10" ht="78.75">
      <c r="B41" s="7" t="s">
        <v>2</v>
      </c>
      <c r="C41" s="8" t="s">
        <v>7</v>
      </c>
      <c r="D41" s="7" t="s">
        <v>0</v>
      </c>
      <c r="E41" s="19" t="s">
        <v>5</v>
      </c>
      <c r="F41" s="9" t="s">
        <v>33</v>
      </c>
      <c r="G41" s="9" t="s">
        <v>13</v>
      </c>
      <c r="H41" s="9" t="s">
        <v>130</v>
      </c>
      <c r="I41" s="9" t="s">
        <v>35</v>
      </c>
      <c r="J41" s="12"/>
    </row>
    <row r="42" spans="2:10">
      <c r="B42" s="3">
        <v>1</v>
      </c>
      <c r="C42" s="13" t="s">
        <v>44</v>
      </c>
      <c r="D42" s="15" t="s">
        <v>16</v>
      </c>
      <c r="E42" s="4">
        <f t="shared" ref="E42:E47" si="2">SUM(F42:I42)</f>
        <v>18</v>
      </c>
      <c r="F42" s="14">
        <v>7</v>
      </c>
      <c r="G42" s="14">
        <v>3</v>
      </c>
      <c r="H42" s="14">
        <v>8</v>
      </c>
      <c r="I42" s="14">
        <v>0</v>
      </c>
      <c r="J42" s="12"/>
    </row>
    <row r="43" spans="2:10">
      <c r="B43" s="3">
        <v>2</v>
      </c>
      <c r="C43" s="13" t="s">
        <v>47</v>
      </c>
      <c r="D43" s="15" t="s">
        <v>16</v>
      </c>
      <c r="E43" s="4">
        <f t="shared" si="2"/>
        <v>15.600000000000001</v>
      </c>
      <c r="F43" s="14">
        <v>7</v>
      </c>
      <c r="G43" s="14">
        <v>3</v>
      </c>
      <c r="H43" s="14">
        <v>4.8</v>
      </c>
      <c r="I43" s="14">
        <v>0.8</v>
      </c>
      <c r="J43" s="12"/>
    </row>
    <row r="44" spans="2:10">
      <c r="B44" s="3">
        <v>3</v>
      </c>
      <c r="C44" s="13" t="s">
        <v>49</v>
      </c>
      <c r="D44" s="15" t="s">
        <v>16</v>
      </c>
      <c r="E44" s="4">
        <f t="shared" si="2"/>
        <v>14.7</v>
      </c>
      <c r="F44" s="14">
        <v>0</v>
      </c>
      <c r="G44" s="14">
        <v>3</v>
      </c>
      <c r="H44" s="14">
        <v>10</v>
      </c>
      <c r="I44" s="14">
        <v>1.7</v>
      </c>
      <c r="J44" s="12"/>
    </row>
    <row r="45" spans="2:10">
      <c r="B45" s="3">
        <v>4</v>
      </c>
      <c r="C45" s="13" t="s">
        <v>52</v>
      </c>
      <c r="D45" s="15" t="s">
        <v>16</v>
      </c>
      <c r="E45" s="4">
        <f t="shared" si="2"/>
        <v>13.9</v>
      </c>
      <c r="F45" s="14">
        <v>0</v>
      </c>
      <c r="G45" s="14">
        <v>3</v>
      </c>
      <c r="H45" s="14">
        <v>9.6</v>
      </c>
      <c r="I45" s="14">
        <v>1.3</v>
      </c>
      <c r="J45" s="12"/>
    </row>
    <row r="46" spans="2:10">
      <c r="B46" s="3">
        <v>5</v>
      </c>
      <c r="C46" s="13" t="s">
        <v>55</v>
      </c>
      <c r="D46" s="15" t="s">
        <v>16</v>
      </c>
      <c r="E46" s="4">
        <f t="shared" si="2"/>
        <v>13.4</v>
      </c>
      <c r="F46" s="14">
        <v>0</v>
      </c>
      <c r="G46" s="14">
        <v>3</v>
      </c>
      <c r="H46" s="14">
        <v>10</v>
      </c>
      <c r="I46" s="14">
        <v>0.4</v>
      </c>
      <c r="J46" s="12"/>
    </row>
    <row r="47" spans="2:10">
      <c r="B47" s="3">
        <v>6</v>
      </c>
      <c r="C47" s="13" t="s">
        <v>61</v>
      </c>
      <c r="D47" s="15" t="s">
        <v>16</v>
      </c>
      <c r="E47" s="4">
        <f t="shared" si="2"/>
        <v>13</v>
      </c>
      <c r="F47" s="14">
        <v>0</v>
      </c>
      <c r="G47" s="14">
        <v>3</v>
      </c>
      <c r="H47" s="14">
        <v>10</v>
      </c>
      <c r="I47" s="14">
        <v>0</v>
      </c>
      <c r="J47" s="12"/>
    </row>
    <row r="48" spans="2:10">
      <c r="B48" s="29" t="s">
        <v>14</v>
      </c>
      <c r="C48" s="30"/>
      <c r="D48" s="10" t="str">
        <f>D47</f>
        <v>ASSISTENTE ADMINISTRATIVO</v>
      </c>
      <c r="E48" s="19">
        <v>13</v>
      </c>
      <c r="F48" s="51"/>
      <c r="G48" s="51"/>
      <c r="H48" s="51"/>
      <c r="I48" s="52"/>
      <c r="J48" s="12"/>
    </row>
    <row r="49" spans="2:10">
      <c r="B49" s="3" t="s">
        <v>132</v>
      </c>
      <c r="C49" s="13" t="s">
        <v>129</v>
      </c>
      <c r="D49" s="15" t="s">
        <v>16</v>
      </c>
      <c r="E49" s="4">
        <f>SUM(F49:I49)</f>
        <v>11.2</v>
      </c>
      <c r="F49" s="14">
        <v>7</v>
      </c>
      <c r="G49" s="14">
        <v>0</v>
      </c>
      <c r="H49" s="14">
        <f>21*0.2</f>
        <v>4.2</v>
      </c>
      <c r="I49" s="14">
        <v>0</v>
      </c>
      <c r="J49" s="12"/>
    </row>
    <row r="50" spans="2:10">
      <c r="B50" s="3" t="s">
        <v>132</v>
      </c>
      <c r="C50" s="13" t="s">
        <v>15</v>
      </c>
      <c r="D50" s="15" t="s">
        <v>16</v>
      </c>
      <c r="E50" s="4">
        <f>SUM(F50:I50)</f>
        <v>8.9</v>
      </c>
      <c r="F50" s="14">
        <v>0</v>
      </c>
      <c r="G50" s="14">
        <v>3</v>
      </c>
      <c r="H50" s="14">
        <v>3.2</v>
      </c>
      <c r="I50" s="14">
        <v>2.7</v>
      </c>
      <c r="J50" s="12"/>
    </row>
    <row r="51" spans="2:10" s="21" customFormat="1">
      <c r="B51" s="23" t="s">
        <v>131</v>
      </c>
      <c r="C51" s="13" t="s">
        <v>54</v>
      </c>
      <c r="D51" s="15" t="s">
        <v>16</v>
      </c>
      <c r="E51" s="24">
        <f t="shared" ref="E51:E62" si="3">SUM(F51:I51)</f>
        <v>13.6</v>
      </c>
      <c r="F51" s="14">
        <v>0</v>
      </c>
      <c r="G51" s="14">
        <v>0</v>
      </c>
      <c r="H51" s="14">
        <v>10</v>
      </c>
      <c r="I51" s="14">
        <v>3.6</v>
      </c>
      <c r="J51" s="20"/>
    </row>
    <row r="52" spans="2:10">
      <c r="B52" s="3" t="s">
        <v>131</v>
      </c>
      <c r="C52" s="13" t="s">
        <v>45</v>
      </c>
      <c r="D52" s="15" t="s">
        <v>16</v>
      </c>
      <c r="E52" s="4">
        <f t="shared" si="3"/>
        <v>0</v>
      </c>
      <c r="F52" s="14">
        <v>0</v>
      </c>
      <c r="G52" s="14">
        <v>0</v>
      </c>
      <c r="H52" s="14">
        <v>0</v>
      </c>
      <c r="I52" s="14">
        <v>0</v>
      </c>
      <c r="J52" s="12"/>
    </row>
    <row r="53" spans="2:10">
      <c r="B53" s="3" t="s">
        <v>131</v>
      </c>
      <c r="C53" s="13" t="s">
        <v>46</v>
      </c>
      <c r="D53" s="15" t="s">
        <v>16</v>
      </c>
      <c r="E53" s="4">
        <f t="shared" si="3"/>
        <v>0</v>
      </c>
      <c r="F53" s="14">
        <v>0</v>
      </c>
      <c r="G53" s="14">
        <v>0</v>
      </c>
      <c r="H53" s="14">
        <v>0</v>
      </c>
      <c r="I53" s="14">
        <v>0</v>
      </c>
      <c r="J53" s="12"/>
    </row>
    <row r="54" spans="2:10">
      <c r="B54" s="3" t="s">
        <v>131</v>
      </c>
      <c r="C54" s="13" t="s">
        <v>48</v>
      </c>
      <c r="D54" s="15" t="s">
        <v>16</v>
      </c>
      <c r="E54" s="4">
        <f t="shared" si="3"/>
        <v>0</v>
      </c>
      <c r="F54" s="14">
        <v>0</v>
      </c>
      <c r="G54" s="14">
        <v>0</v>
      </c>
      <c r="H54" s="14">
        <v>0</v>
      </c>
      <c r="I54" s="14">
        <v>0</v>
      </c>
      <c r="J54" s="12"/>
    </row>
    <row r="55" spans="2:10">
      <c r="B55" s="3" t="s">
        <v>131</v>
      </c>
      <c r="C55" s="13" t="s">
        <v>50</v>
      </c>
      <c r="D55" s="15" t="s">
        <v>16</v>
      </c>
      <c r="E55" s="4">
        <f t="shared" si="3"/>
        <v>0</v>
      </c>
      <c r="F55" s="14">
        <v>0</v>
      </c>
      <c r="G55" s="14">
        <v>0</v>
      </c>
      <c r="H55" s="14">
        <v>0</v>
      </c>
      <c r="I55" s="14">
        <v>0</v>
      </c>
      <c r="J55" s="12"/>
    </row>
    <row r="56" spans="2:10">
      <c r="B56" s="3" t="s">
        <v>131</v>
      </c>
      <c r="C56" s="13" t="s">
        <v>51</v>
      </c>
      <c r="D56" s="15" t="s">
        <v>16</v>
      </c>
      <c r="E56" s="4">
        <f t="shared" si="3"/>
        <v>0</v>
      </c>
      <c r="F56" s="14">
        <v>0</v>
      </c>
      <c r="G56" s="14">
        <v>0</v>
      </c>
      <c r="H56" s="14">
        <v>0</v>
      </c>
      <c r="I56" s="14">
        <v>0</v>
      </c>
      <c r="J56" s="12"/>
    </row>
    <row r="57" spans="2:10">
      <c r="B57" s="3" t="s">
        <v>131</v>
      </c>
      <c r="C57" s="13" t="s">
        <v>53</v>
      </c>
      <c r="D57" s="15" t="s">
        <v>16</v>
      </c>
      <c r="E57" s="4">
        <f t="shared" si="3"/>
        <v>0</v>
      </c>
      <c r="F57" s="14">
        <v>0</v>
      </c>
      <c r="G57" s="14">
        <v>0</v>
      </c>
      <c r="H57" s="14">
        <v>0</v>
      </c>
      <c r="I57" s="14">
        <v>0</v>
      </c>
      <c r="J57" s="12"/>
    </row>
    <row r="58" spans="2:10">
      <c r="B58" s="3" t="s">
        <v>131</v>
      </c>
      <c r="C58" s="13" t="s">
        <v>56</v>
      </c>
      <c r="D58" s="15" t="s">
        <v>16</v>
      </c>
      <c r="E58" s="4">
        <f t="shared" si="3"/>
        <v>0</v>
      </c>
      <c r="F58" s="14">
        <v>0</v>
      </c>
      <c r="G58" s="14">
        <v>0</v>
      </c>
      <c r="H58" s="14">
        <v>0</v>
      </c>
      <c r="I58" s="14">
        <v>0</v>
      </c>
      <c r="J58" s="12"/>
    </row>
    <row r="59" spans="2:10">
      <c r="B59" s="3" t="s">
        <v>131</v>
      </c>
      <c r="C59" s="13" t="s">
        <v>57</v>
      </c>
      <c r="D59" s="15" t="s">
        <v>16</v>
      </c>
      <c r="E59" s="4">
        <f t="shared" si="3"/>
        <v>0</v>
      </c>
      <c r="F59" s="14">
        <v>0</v>
      </c>
      <c r="G59" s="14">
        <v>0</v>
      </c>
      <c r="H59" s="14">
        <v>0</v>
      </c>
      <c r="I59" s="14">
        <v>0</v>
      </c>
      <c r="J59" s="12"/>
    </row>
    <row r="60" spans="2:10">
      <c r="B60" s="3" t="s">
        <v>131</v>
      </c>
      <c r="C60" s="13" t="s">
        <v>58</v>
      </c>
      <c r="D60" s="15" t="s">
        <v>16</v>
      </c>
      <c r="E60" s="4">
        <f t="shared" si="3"/>
        <v>0</v>
      </c>
      <c r="F60" s="14">
        <v>0</v>
      </c>
      <c r="G60" s="14">
        <v>0</v>
      </c>
      <c r="H60" s="14">
        <v>0</v>
      </c>
      <c r="I60" s="14">
        <v>0</v>
      </c>
      <c r="J60" s="12"/>
    </row>
    <row r="61" spans="2:10">
      <c r="B61" s="3" t="s">
        <v>131</v>
      </c>
      <c r="C61" s="13" t="s">
        <v>59</v>
      </c>
      <c r="D61" s="15" t="s">
        <v>16</v>
      </c>
      <c r="E61" s="4">
        <f t="shared" si="3"/>
        <v>0</v>
      </c>
      <c r="F61" s="14">
        <v>0</v>
      </c>
      <c r="G61" s="14">
        <v>0</v>
      </c>
      <c r="H61" s="14">
        <v>0</v>
      </c>
      <c r="I61" s="14">
        <v>0</v>
      </c>
      <c r="J61" s="12"/>
    </row>
    <row r="62" spans="2:10">
      <c r="B62" s="3" t="s">
        <v>131</v>
      </c>
      <c r="C62" s="13" t="s">
        <v>60</v>
      </c>
      <c r="D62" s="15" t="s">
        <v>16</v>
      </c>
      <c r="E62" s="4">
        <f t="shared" si="3"/>
        <v>0</v>
      </c>
      <c r="F62" s="14">
        <v>0</v>
      </c>
      <c r="G62" s="14">
        <v>0</v>
      </c>
      <c r="H62" s="14">
        <v>0</v>
      </c>
      <c r="I62" s="14">
        <v>0</v>
      </c>
      <c r="J62" s="12"/>
    </row>
    <row r="63" spans="2:10" ht="15.6" customHeight="1">
      <c r="B63" s="50" t="s">
        <v>6</v>
      </c>
      <c r="C63" s="48"/>
      <c r="D63" s="49"/>
      <c r="E63" s="50" t="s">
        <v>3</v>
      </c>
      <c r="F63" s="48"/>
      <c r="G63" s="48"/>
      <c r="H63" s="48"/>
      <c r="I63" s="49"/>
      <c r="J63" s="12"/>
    </row>
    <row r="64" spans="2:10" ht="78.75">
      <c r="B64" s="7" t="s">
        <v>2</v>
      </c>
      <c r="C64" s="8" t="s">
        <v>7</v>
      </c>
      <c r="D64" s="7" t="s">
        <v>0</v>
      </c>
      <c r="E64" s="19" t="s">
        <v>5</v>
      </c>
      <c r="F64" s="9" t="s">
        <v>33</v>
      </c>
      <c r="G64" s="9" t="s">
        <v>34</v>
      </c>
      <c r="H64" s="9" t="s">
        <v>36</v>
      </c>
      <c r="I64" s="9" t="s">
        <v>35</v>
      </c>
      <c r="J64" s="12"/>
    </row>
    <row r="65" spans="2:10">
      <c r="B65" s="3">
        <v>1</v>
      </c>
      <c r="C65" s="13" t="s">
        <v>18</v>
      </c>
      <c r="D65" s="15" t="s">
        <v>19</v>
      </c>
      <c r="E65" s="4">
        <f t="shared" ref="E65:E73" si="4">SUM(F65:I65)</f>
        <v>21</v>
      </c>
      <c r="F65" s="14">
        <v>7</v>
      </c>
      <c r="G65" s="14">
        <v>1</v>
      </c>
      <c r="H65" s="14">
        <v>10</v>
      </c>
      <c r="I65" s="14">
        <v>3</v>
      </c>
      <c r="J65" s="12"/>
    </row>
    <row r="66" spans="2:10">
      <c r="B66" s="3">
        <v>2</v>
      </c>
      <c r="C66" s="13" t="s">
        <v>62</v>
      </c>
      <c r="D66" s="15" t="s">
        <v>19</v>
      </c>
      <c r="E66" s="4">
        <f>SUM(F66:I66)</f>
        <v>20.6</v>
      </c>
      <c r="F66" s="14">
        <v>7</v>
      </c>
      <c r="G66" s="14">
        <v>1</v>
      </c>
      <c r="H66" s="14">
        <v>10</v>
      </c>
      <c r="I66" s="14">
        <v>2.6</v>
      </c>
      <c r="J66" s="12"/>
    </row>
    <row r="67" spans="2:10">
      <c r="B67" s="3">
        <v>3</v>
      </c>
      <c r="C67" s="13" t="s">
        <v>63</v>
      </c>
      <c r="D67" s="15" t="s">
        <v>19</v>
      </c>
      <c r="E67" s="4">
        <f t="shared" si="4"/>
        <v>19.600000000000001</v>
      </c>
      <c r="F67" s="14">
        <v>7</v>
      </c>
      <c r="G67" s="14">
        <v>1</v>
      </c>
      <c r="H67" s="14">
        <v>9.6</v>
      </c>
      <c r="I67" s="14">
        <v>2</v>
      </c>
      <c r="J67" s="12"/>
    </row>
    <row r="68" spans="2:10">
      <c r="B68" s="3">
        <v>4</v>
      </c>
      <c r="C68" s="13" t="s">
        <v>65</v>
      </c>
      <c r="D68" s="15" t="s">
        <v>19</v>
      </c>
      <c r="E68" s="4">
        <f t="shared" si="4"/>
        <v>18</v>
      </c>
      <c r="F68" s="14">
        <v>7</v>
      </c>
      <c r="G68" s="14">
        <v>0</v>
      </c>
      <c r="H68" s="14">
        <v>10</v>
      </c>
      <c r="I68" s="14">
        <v>1</v>
      </c>
      <c r="J68" s="12"/>
    </row>
    <row r="69" spans="2:10">
      <c r="B69" s="3">
        <v>5</v>
      </c>
      <c r="C69" s="13" t="s">
        <v>71</v>
      </c>
      <c r="D69" s="15" t="s">
        <v>19</v>
      </c>
      <c r="E69" s="4">
        <f t="shared" si="4"/>
        <v>16</v>
      </c>
      <c r="F69" s="14">
        <v>0</v>
      </c>
      <c r="G69" s="14">
        <v>1</v>
      </c>
      <c r="H69" s="14">
        <v>10</v>
      </c>
      <c r="I69" s="14">
        <v>5</v>
      </c>
      <c r="J69" s="12"/>
    </row>
    <row r="70" spans="2:10">
      <c r="B70" s="3">
        <v>6</v>
      </c>
      <c r="C70" s="13" t="s">
        <v>72</v>
      </c>
      <c r="D70" s="15" t="s">
        <v>19</v>
      </c>
      <c r="E70" s="4">
        <f t="shared" si="4"/>
        <v>16</v>
      </c>
      <c r="F70" s="14">
        <v>0</v>
      </c>
      <c r="G70" s="14">
        <v>1</v>
      </c>
      <c r="H70" s="14">
        <v>10</v>
      </c>
      <c r="I70" s="14">
        <v>5</v>
      </c>
      <c r="J70" s="12"/>
    </row>
    <row r="71" spans="2:10">
      <c r="B71" s="3">
        <v>7</v>
      </c>
      <c r="C71" s="13" t="s">
        <v>74</v>
      </c>
      <c r="D71" s="15" t="s">
        <v>19</v>
      </c>
      <c r="E71" s="4">
        <f t="shared" si="4"/>
        <v>15.9</v>
      </c>
      <c r="F71" s="14">
        <v>0</v>
      </c>
      <c r="G71" s="14">
        <v>1</v>
      </c>
      <c r="H71" s="14">
        <v>10</v>
      </c>
      <c r="I71" s="14">
        <v>4.9000000000000004</v>
      </c>
      <c r="J71" s="12"/>
    </row>
    <row r="72" spans="2:10">
      <c r="B72" s="3">
        <v>8</v>
      </c>
      <c r="C72" s="13" t="s">
        <v>78</v>
      </c>
      <c r="D72" s="15" t="s">
        <v>19</v>
      </c>
      <c r="E72" s="4">
        <f t="shared" si="4"/>
        <v>14.4</v>
      </c>
      <c r="F72" s="14">
        <v>0</v>
      </c>
      <c r="G72" s="14">
        <v>1</v>
      </c>
      <c r="H72" s="14">
        <v>10</v>
      </c>
      <c r="I72" s="14">
        <v>3.4</v>
      </c>
      <c r="J72" s="12"/>
    </row>
    <row r="73" spans="2:10">
      <c r="B73" s="3">
        <v>9</v>
      </c>
      <c r="C73" s="13" t="s">
        <v>80</v>
      </c>
      <c r="D73" s="15" t="s">
        <v>19</v>
      </c>
      <c r="E73" s="4">
        <f t="shared" si="4"/>
        <v>14.4</v>
      </c>
      <c r="F73" s="14">
        <v>0</v>
      </c>
      <c r="G73" s="14">
        <v>1</v>
      </c>
      <c r="H73" s="14">
        <v>10</v>
      </c>
      <c r="I73" s="14">
        <v>3.4</v>
      </c>
      <c r="J73" s="12"/>
    </row>
    <row r="74" spans="2:10">
      <c r="B74" s="29" t="s">
        <v>14</v>
      </c>
      <c r="C74" s="30"/>
      <c r="D74" s="10" t="str">
        <f>D73</f>
        <v>ENFERMEIRO</v>
      </c>
      <c r="E74" s="19">
        <v>14.4</v>
      </c>
      <c r="F74" s="51"/>
      <c r="G74" s="51"/>
      <c r="H74" s="51"/>
      <c r="I74" s="52"/>
      <c r="J74" s="12"/>
    </row>
    <row r="75" spans="2:10">
      <c r="B75" s="3" t="s">
        <v>132</v>
      </c>
      <c r="C75" s="13" t="s">
        <v>76</v>
      </c>
      <c r="D75" s="15" t="s">
        <v>19</v>
      </c>
      <c r="E75" s="4">
        <f t="shared" ref="E75:E85" si="5">SUM(F75:I75)</f>
        <v>14.3</v>
      </c>
      <c r="F75" s="14">
        <v>0</v>
      </c>
      <c r="G75" s="14">
        <v>1</v>
      </c>
      <c r="H75" s="14">
        <v>10</v>
      </c>
      <c r="I75" s="14">
        <v>3.3</v>
      </c>
      <c r="J75" s="12"/>
    </row>
    <row r="76" spans="2:10">
      <c r="B76" s="3" t="s">
        <v>132</v>
      </c>
      <c r="C76" s="13" t="s">
        <v>73</v>
      </c>
      <c r="D76" s="15" t="s">
        <v>19</v>
      </c>
      <c r="E76" s="4">
        <f t="shared" si="5"/>
        <v>11</v>
      </c>
      <c r="F76" s="14">
        <v>0</v>
      </c>
      <c r="G76" s="14">
        <v>1</v>
      </c>
      <c r="H76" s="14">
        <v>10</v>
      </c>
      <c r="I76" s="14">
        <v>0</v>
      </c>
      <c r="J76" s="12"/>
    </row>
    <row r="77" spans="2:10">
      <c r="B77" s="3" t="s">
        <v>131</v>
      </c>
      <c r="C77" s="13" t="s">
        <v>64</v>
      </c>
      <c r="D77" s="15" t="s">
        <v>19</v>
      </c>
      <c r="E77" s="4">
        <f t="shared" si="5"/>
        <v>0</v>
      </c>
      <c r="F77" s="14">
        <v>0</v>
      </c>
      <c r="G77" s="14">
        <v>0</v>
      </c>
      <c r="H77" s="14">
        <v>0</v>
      </c>
      <c r="I77" s="14">
        <v>0</v>
      </c>
      <c r="J77" s="12"/>
    </row>
    <row r="78" spans="2:10">
      <c r="B78" s="3" t="s">
        <v>131</v>
      </c>
      <c r="C78" s="13" t="s">
        <v>66</v>
      </c>
      <c r="D78" s="15" t="s">
        <v>19</v>
      </c>
      <c r="E78" s="4">
        <f t="shared" si="5"/>
        <v>0</v>
      </c>
      <c r="F78" s="14">
        <v>0</v>
      </c>
      <c r="G78" s="14">
        <v>0</v>
      </c>
      <c r="H78" s="14">
        <v>0</v>
      </c>
      <c r="I78" s="14">
        <v>0</v>
      </c>
      <c r="J78" s="12"/>
    </row>
    <row r="79" spans="2:10">
      <c r="B79" s="3" t="s">
        <v>131</v>
      </c>
      <c r="C79" s="13" t="s">
        <v>67</v>
      </c>
      <c r="D79" s="15" t="s">
        <v>19</v>
      </c>
      <c r="E79" s="4">
        <f t="shared" si="5"/>
        <v>0</v>
      </c>
      <c r="F79" s="14">
        <v>0</v>
      </c>
      <c r="G79" s="14">
        <v>0</v>
      </c>
      <c r="H79" s="14">
        <v>0</v>
      </c>
      <c r="I79" s="14">
        <v>0</v>
      </c>
      <c r="J79" s="12"/>
    </row>
    <row r="80" spans="2:10">
      <c r="B80" s="3" t="s">
        <v>131</v>
      </c>
      <c r="C80" s="13" t="s">
        <v>68</v>
      </c>
      <c r="D80" s="15" t="s">
        <v>19</v>
      </c>
      <c r="E80" s="4">
        <f t="shared" si="5"/>
        <v>0</v>
      </c>
      <c r="F80" s="14">
        <v>0</v>
      </c>
      <c r="G80" s="14">
        <v>0</v>
      </c>
      <c r="H80" s="14">
        <v>0</v>
      </c>
      <c r="I80" s="14">
        <v>0</v>
      </c>
      <c r="J80" s="12"/>
    </row>
    <row r="81" spans="2:10">
      <c r="B81" s="3" t="s">
        <v>131</v>
      </c>
      <c r="C81" s="13" t="s">
        <v>69</v>
      </c>
      <c r="D81" s="15" t="s">
        <v>19</v>
      </c>
      <c r="E81" s="4">
        <f t="shared" si="5"/>
        <v>0</v>
      </c>
      <c r="F81" s="14">
        <v>0</v>
      </c>
      <c r="G81" s="14">
        <v>0</v>
      </c>
      <c r="H81" s="14">
        <v>0</v>
      </c>
      <c r="I81" s="14">
        <v>0</v>
      </c>
      <c r="J81" s="12"/>
    </row>
    <row r="82" spans="2:10">
      <c r="B82" s="3" t="s">
        <v>131</v>
      </c>
      <c r="C82" s="13" t="s">
        <v>70</v>
      </c>
      <c r="D82" s="15" t="s">
        <v>19</v>
      </c>
      <c r="E82" s="4">
        <f t="shared" si="5"/>
        <v>0</v>
      </c>
      <c r="F82" s="14">
        <v>0</v>
      </c>
      <c r="G82" s="14">
        <v>0</v>
      </c>
      <c r="H82" s="14">
        <v>0</v>
      </c>
      <c r="I82" s="14">
        <v>0</v>
      </c>
      <c r="J82" s="12"/>
    </row>
    <row r="83" spans="2:10">
      <c r="B83" s="3" t="s">
        <v>131</v>
      </c>
      <c r="C83" s="13" t="s">
        <v>75</v>
      </c>
      <c r="D83" s="15" t="s">
        <v>19</v>
      </c>
      <c r="E83" s="4">
        <f t="shared" si="5"/>
        <v>0</v>
      </c>
      <c r="F83" s="14">
        <v>0</v>
      </c>
      <c r="G83" s="14">
        <v>0</v>
      </c>
      <c r="H83" s="14">
        <v>0</v>
      </c>
      <c r="I83" s="14">
        <v>0</v>
      </c>
      <c r="J83" s="12"/>
    </row>
    <row r="84" spans="2:10">
      <c r="B84" s="3" t="s">
        <v>131</v>
      </c>
      <c r="C84" s="13" t="s">
        <v>77</v>
      </c>
      <c r="D84" s="15" t="s">
        <v>19</v>
      </c>
      <c r="E84" s="4">
        <f t="shared" si="5"/>
        <v>0</v>
      </c>
      <c r="F84" s="14">
        <v>0</v>
      </c>
      <c r="G84" s="14">
        <v>0</v>
      </c>
      <c r="H84" s="14">
        <v>0</v>
      </c>
      <c r="I84" s="14">
        <v>0</v>
      </c>
      <c r="J84" s="12"/>
    </row>
    <row r="85" spans="2:10">
      <c r="B85" s="3" t="s">
        <v>131</v>
      </c>
      <c r="C85" s="13" t="s">
        <v>79</v>
      </c>
      <c r="D85" s="15" t="s">
        <v>19</v>
      </c>
      <c r="E85" s="4">
        <f t="shared" si="5"/>
        <v>0</v>
      </c>
      <c r="F85" s="14">
        <v>0</v>
      </c>
      <c r="G85" s="14">
        <v>0</v>
      </c>
      <c r="H85" s="14">
        <v>0</v>
      </c>
      <c r="I85" s="14">
        <v>0</v>
      </c>
      <c r="J85" s="12"/>
    </row>
    <row r="86" spans="2:10" ht="15.6" customHeight="1">
      <c r="B86" s="50" t="s">
        <v>6</v>
      </c>
      <c r="C86" s="48"/>
      <c r="D86" s="49"/>
      <c r="E86" s="50" t="s">
        <v>3</v>
      </c>
      <c r="F86" s="48"/>
      <c r="G86" s="48"/>
      <c r="H86" s="48"/>
      <c r="I86" s="49"/>
      <c r="J86" s="12"/>
    </row>
    <row r="87" spans="2:10" ht="78.75">
      <c r="B87" s="7" t="s">
        <v>2</v>
      </c>
      <c r="C87" s="8" t="s">
        <v>7</v>
      </c>
      <c r="D87" s="7" t="s">
        <v>0</v>
      </c>
      <c r="E87" s="19" t="s">
        <v>5</v>
      </c>
      <c r="F87" s="9" t="s">
        <v>33</v>
      </c>
      <c r="G87" s="9" t="s">
        <v>34</v>
      </c>
      <c r="H87" s="9" t="s">
        <v>36</v>
      </c>
      <c r="I87" s="9" t="s">
        <v>35</v>
      </c>
      <c r="J87" s="12"/>
    </row>
    <row r="88" spans="2:10">
      <c r="B88" s="3">
        <v>1</v>
      </c>
      <c r="C88" s="13" t="s">
        <v>84</v>
      </c>
      <c r="D88" s="15" t="s">
        <v>82</v>
      </c>
      <c r="E88" s="4">
        <f>SUM(F88:I88)</f>
        <v>16</v>
      </c>
      <c r="F88" s="14">
        <v>0</v>
      </c>
      <c r="G88" s="14">
        <v>1</v>
      </c>
      <c r="H88" s="14">
        <v>10</v>
      </c>
      <c r="I88" s="14">
        <v>5</v>
      </c>
      <c r="J88" s="12"/>
    </row>
    <row r="89" spans="2:10">
      <c r="B89" s="3">
        <v>2</v>
      </c>
      <c r="C89" s="13" t="s">
        <v>87</v>
      </c>
      <c r="D89" s="15" t="s">
        <v>82</v>
      </c>
      <c r="E89" s="4">
        <f>SUM(F89:I89)</f>
        <v>13.1</v>
      </c>
      <c r="F89" s="14">
        <v>0</v>
      </c>
      <c r="G89" s="14">
        <v>1</v>
      </c>
      <c r="H89" s="14">
        <v>10</v>
      </c>
      <c r="I89" s="14">
        <v>2.1</v>
      </c>
      <c r="J89" s="12"/>
    </row>
    <row r="90" spans="2:10">
      <c r="B90" s="3">
        <v>3</v>
      </c>
      <c r="C90" s="13" t="s">
        <v>88</v>
      </c>
      <c r="D90" s="15" t="s">
        <v>82</v>
      </c>
      <c r="E90" s="4">
        <f>SUM(F90:I90)</f>
        <v>12.8</v>
      </c>
      <c r="F90" s="14">
        <v>0</v>
      </c>
      <c r="G90" s="14">
        <v>1</v>
      </c>
      <c r="H90" s="14">
        <v>10</v>
      </c>
      <c r="I90" s="14">
        <v>1.8</v>
      </c>
      <c r="J90" s="12"/>
    </row>
    <row r="91" spans="2:10">
      <c r="B91" s="3">
        <v>4</v>
      </c>
      <c r="C91" s="13" t="s">
        <v>89</v>
      </c>
      <c r="D91" s="15" t="s">
        <v>82</v>
      </c>
      <c r="E91" s="4">
        <f>SUM(F91:I91)</f>
        <v>12.5</v>
      </c>
      <c r="F91" s="14">
        <v>0</v>
      </c>
      <c r="G91" s="14">
        <v>1</v>
      </c>
      <c r="H91" s="14">
        <v>10</v>
      </c>
      <c r="I91" s="14">
        <v>1.5</v>
      </c>
      <c r="J91" s="12"/>
    </row>
    <row r="92" spans="2:10">
      <c r="B92" s="29" t="s">
        <v>14</v>
      </c>
      <c r="C92" s="30"/>
      <c r="D92" s="10" t="str">
        <f>D98</f>
        <v>ENGENHEIRO CIVIL</v>
      </c>
      <c r="E92" s="19">
        <v>11.9</v>
      </c>
      <c r="F92" s="51"/>
      <c r="G92" s="51"/>
      <c r="H92" s="51"/>
      <c r="I92" s="52"/>
      <c r="J92" s="12"/>
    </row>
    <row r="93" spans="2:10">
      <c r="B93" s="3" t="s">
        <v>132</v>
      </c>
      <c r="C93" s="13" t="s">
        <v>85</v>
      </c>
      <c r="D93" s="15" t="s">
        <v>82</v>
      </c>
      <c r="E93" s="4">
        <f t="shared" ref="E93:E98" si="6">SUM(F93:I93)</f>
        <v>7.2</v>
      </c>
      <c r="F93" s="14">
        <v>0</v>
      </c>
      <c r="G93" s="14">
        <v>1</v>
      </c>
      <c r="H93" s="14">
        <v>6.2</v>
      </c>
      <c r="I93" s="14">
        <v>0</v>
      </c>
      <c r="J93" s="12"/>
    </row>
    <row r="94" spans="2:10">
      <c r="B94" s="3" t="s">
        <v>132</v>
      </c>
      <c r="C94" s="13" t="s">
        <v>86</v>
      </c>
      <c r="D94" s="15" t="s">
        <v>82</v>
      </c>
      <c r="E94" s="4">
        <f t="shared" si="6"/>
        <v>7.5</v>
      </c>
      <c r="F94" s="14">
        <v>0</v>
      </c>
      <c r="G94" s="14">
        <v>1</v>
      </c>
      <c r="H94" s="14">
        <v>1.8</v>
      </c>
      <c r="I94" s="14">
        <v>4.7</v>
      </c>
      <c r="J94" s="12"/>
    </row>
    <row r="95" spans="2:10">
      <c r="B95" s="3" t="s">
        <v>132</v>
      </c>
      <c r="C95" s="13" t="s">
        <v>90</v>
      </c>
      <c r="D95" s="15" t="s">
        <v>82</v>
      </c>
      <c r="E95" s="4">
        <f t="shared" si="6"/>
        <v>5.4</v>
      </c>
      <c r="F95" s="14">
        <v>0</v>
      </c>
      <c r="G95" s="14">
        <v>2</v>
      </c>
      <c r="H95" s="14">
        <v>3</v>
      </c>
      <c r="I95" s="14">
        <v>0.4</v>
      </c>
      <c r="J95" s="12"/>
    </row>
    <row r="96" spans="2:10">
      <c r="B96" s="3" t="s">
        <v>131</v>
      </c>
      <c r="C96" s="13" t="s">
        <v>81</v>
      </c>
      <c r="D96" s="15" t="s">
        <v>82</v>
      </c>
      <c r="E96" s="4">
        <f t="shared" si="6"/>
        <v>0</v>
      </c>
      <c r="F96" s="14">
        <v>0</v>
      </c>
      <c r="G96" s="14">
        <v>0</v>
      </c>
      <c r="H96" s="14">
        <v>0</v>
      </c>
      <c r="I96" s="14">
        <v>0</v>
      </c>
      <c r="J96" s="12"/>
    </row>
    <row r="97" spans="2:10">
      <c r="B97" s="3" t="s">
        <v>131</v>
      </c>
      <c r="C97" s="13" t="s">
        <v>83</v>
      </c>
      <c r="D97" s="15" t="s">
        <v>82</v>
      </c>
      <c r="E97" s="4">
        <f t="shared" si="6"/>
        <v>0</v>
      </c>
      <c r="F97" s="14">
        <v>0</v>
      </c>
      <c r="G97" s="14">
        <v>0</v>
      </c>
      <c r="H97" s="14">
        <v>0</v>
      </c>
      <c r="I97" s="14">
        <v>0</v>
      </c>
      <c r="J97" s="12"/>
    </row>
    <row r="98" spans="2:10">
      <c r="B98" s="3" t="s">
        <v>131</v>
      </c>
      <c r="C98" s="13" t="s">
        <v>91</v>
      </c>
      <c r="D98" s="15" t="s">
        <v>82</v>
      </c>
      <c r="E98" s="4">
        <f t="shared" si="6"/>
        <v>0</v>
      </c>
      <c r="F98" s="14">
        <v>0</v>
      </c>
      <c r="G98" s="14">
        <v>0</v>
      </c>
      <c r="H98" s="14">
        <v>0</v>
      </c>
      <c r="I98" s="14">
        <v>0</v>
      </c>
      <c r="J98" s="12"/>
    </row>
    <row r="99" spans="2:10" ht="15.6" customHeight="1">
      <c r="B99" s="50" t="s">
        <v>6</v>
      </c>
      <c r="C99" s="48"/>
      <c r="D99" s="49"/>
      <c r="E99" s="50" t="s">
        <v>3</v>
      </c>
      <c r="F99" s="48"/>
      <c r="G99" s="48"/>
      <c r="H99" s="48"/>
      <c r="I99" s="49"/>
      <c r="J99" s="12"/>
    </row>
    <row r="100" spans="2:10" ht="78.75">
      <c r="B100" s="7" t="s">
        <v>2</v>
      </c>
      <c r="C100" s="8" t="s">
        <v>7</v>
      </c>
      <c r="D100" s="7" t="s">
        <v>0</v>
      </c>
      <c r="E100" s="19" t="s">
        <v>5</v>
      </c>
      <c r="F100" s="9" t="s">
        <v>33</v>
      </c>
      <c r="G100" s="9" t="s">
        <v>34</v>
      </c>
      <c r="H100" s="9" t="s">
        <v>36</v>
      </c>
      <c r="I100" s="9" t="s">
        <v>35</v>
      </c>
      <c r="J100" s="12"/>
    </row>
    <row r="101" spans="2:10">
      <c r="B101" s="3">
        <v>1</v>
      </c>
      <c r="C101" s="13" t="s">
        <v>96</v>
      </c>
      <c r="D101" s="15" t="s">
        <v>93</v>
      </c>
      <c r="E101" s="4">
        <f>SUM(F101:I101)</f>
        <v>14.6</v>
      </c>
      <c r="F101" s="14">
        <v>0</v>
      </c>
      <c r="G101" s="14">
        <v>1</v>
      </c>
      <c r="H101" s="14">
        <v>10</v>
      </c>
      <c r="I101" s="14">
        <v>3.6</v>
      </c>
      <c r="J101" s="12"/>
    </row>
    <row r="102" spans="2:10">
      <c r="B102" s="3">
        <v>2</v>
      </c>
      <c r="C102" s="13" t="s">
        <v>99</v>
      </c>
      <c r="D102" s="15" t="s">
        <v>93</v>
      </c>
      <c r="E102" s="4">
        <f>SUM(F102:I102)</f>
        <v>12.4</v>
      </c>
      <c r="F102" s="14">
        <v>0</v>
      </c>
      <c r="G102" s="14">
        <v>1</v>
      </c>
      <c r="H102" s="14">
        <v>10</v>
      </c>
      <c r="I102" s="14">
        <v>1.4</v>
      </c>
      <c r="J102" s="12"/>
    </row>
    <row r="103" spans="2:10">
      <c r="B103" s="3">
        <v>3</v>
      </c>
      <c r="C103" s="13" t="s">
        <v>101</v>
      </c>
      <c r="D103" s="15" t="s">
        <v>93</v>
      </c>
      <c r="E103" s="4">
        <f>SUM(F103:I103)</f>
        <v>12.399999999999999</v>
      </c>
      <c r="F103" s="14">
        <v>7</v>
      </c>
      <c r="G103" s="14">
        <v>1</v>
      </c>
      <c r="H103" s="14">
        <v>1.6</v>
      </c>
      <c r="I103" s="14">
        <v>2.8</v>
      </c>
      <c r="J103" s="12"/>
    </row>
    <row r="104" spans="2:10">
      <c r="B104" s="29" t="s">
        <v>14</v>
      </c>
      <c r="C104" s="30"/>
      <c r="D104" s="10" t="str">
        <f>D105</f>
        <v>FARMACEUTICO</v>
      </c>
      <c r="E104" s="19">
        <v>12.2</v>
      </c>
      <c r="F104" s="51"/>
      <c r="G104" s="51"/>
      <c r="H104" s="51"/>
      <c r="I104" s="52"/>
      <c r="J104" s="12"/>
    </row>
    <row r="105" spans="2:10">
      <c r="B105" s="3" t="s">
        <v>132</v>
      </c>
      <c r="C105" s="13" t="s">
        <v>102</v>
      </c>
      <c r="D105" s="15" t="s">
        <v>93</v>
      </c>
      <c r="E105" s="4">
        <f t="shared" ref="E105:E111" si="7">SUM(F105:I105)</f>
        <v>10.4</v>
      </c>
      <c r="F105" s="14">
        <v>0</v>
      </c>
      <c r="G105" s="14">
        <v>0</v>
      </c>
      <c r="H105" s="14">
        <v>10</v>
      </c>
      <c r="I105" s="14">
        <v>0.4</v>
      </c>
      <c r="J105" s="12"/>
    </row>
    <row r="106" spans="2:10">
      <c r="B106" s="3" t="s">
        <v>131</v>
      </c>
      <c r="C106" s="13" t="s">
        <v>100</v>
      </c>
      <c r="D106" s="15" t="s">
        <v>93</v>
      </c>
      <c r="E106" s="4">
        <f t="shared" si="7"/>
        <v>2.8</v>
      </c>
      <c r="F106" s="14">
        <v>0</v>
      </c>
      <c r="G106" s="14">
        <v>0</v>
      </c>
      <c r="H106" s="14">
        <v>0</v>
      </c>
      <c r="I106" s="14">
        <v>2.8</v>
      </c>
      <c r="J106" s="12"/>
    </row>
    <row r="107" spans="2:10">
      <c r="B107" s="3" t="s">
        <v>131</v>
      </c>
      <c r="C107" s="13" t="s">
        <v>92</v>
      </c>
      <c r="D107" s="15" t="s">
        <v>93</v>
      </c>
      <c r="E107" s="4">
        <f t="shared" si="7"/>
        <v>0</v>
      </c>
      <c r="F107" s="14">
        <v>0</v>
      </c>
      <c r="G107" s="14">
        <v>0</v>
      </c>
      <c r="H107" s="14">
        <v>0</v>
      </c>
      <c r="I107" s="14">
        <v>0</v>
      </c>
      <c r="J107" s="12"/>
    </row>
    <row r="108" spans="2:10">
      <c r="B108" s="3" t="s">
        <v>131</v>
      </c>
      <c r="C108" s="13" t="s">
        <v>94</v>
      </c>
      <c r="D108" s="15" t="s">
        <v>93</v>
      </c>
      <c r="E108" s="4">
        <f t="shared" si="7"/>
        <v>0</v>
      </c>
      <c r="F108" s="14">
        <v>0</v>
      </c>
      <c r="G108" s="14">
        <v>0</v>
      </c>
      <c r="H108" s="14">
        <v>0</v>
      </c>
      <c r="I108" s="14">
        <v>0</v>
      </c>
      <c r="J108" s="12"/>
    </row>
    <row r="109" spans="2:10" s="21" customFormat="1">
      <c r="B109" s="23" t="s">
        <v>131</v>
      </c>
      <c r="C109" s="13" t="s">
        <v>95</v>
      </c>
      <c r="D109" s="15" t="s">
        <v>93</v>
      </c>
      <c r="E109" s="24">
        <f t="shared" si="7"/>
        <v>0</v>
      </c>
      <c r="F109" s="14">
        <v>0</v>
      </c>
      <c r="G109" s="14">
        <v>0</v>
      </c>
      <c r="H109" s="14">
        <v>0</v>
      </c>
      <c r="I109" s="14">
        <v>0</v>
      </c>
      <c r="J109" s="20"/>
    </row>
    <row r="110" spans="2:10">
      <c r="B110" s="3" t="s">
        <v>131</v>
      </c>
      <c r="C110" s="13" t="s">
        <v>97</v>
      </c>
      <c r="D110" s="15" t="s">
        <v>93</v>
      </c>
      <c r="E110" s="4">
        <f t="shared" si="7"/>
        <v>0</v>
      </c>
      <c r="F110" s="14">
        <v>0</v>
      </c>
      <c r="G110" s="14">
        <v>0</v>
      </c>
      <c r="H110" s="14">
        <v>0</v>
      </c>
      <c r="I110" s="14">
        <v>0</v>
      </c>
      <c r="J110" s="12"/>
    </row>
    <row r="111" spans="2:10">
      <c r="B111" s="3" t="s">
        <v>131</v>
      </c>
      <c r="C111" s="13" t="s">
        <v>98</v>
      </c>
      <c r="D111" s="15" t="s">
        <v>93</v>
      </c>
      <c r="E111" s="4">
        <f t="shared" si="7"/>
        <v>0</v>
      </c>
      <c r="F111" s="14">
        <v>0</v>
      </c>
      <c r="G111" s="14">
        <v>0</v>
      </c>
      <c r="H111" s="14">
        <v>0</v>
      </c>
      <c r="I111" s="14">
        <v>0</v>
      </c>
      <c r="J111" s="12"/>
    </row>
    <row r="112" spans="2:10" ht="15.6" customHeight="1">
      <c r="B112" s="48" t="s">
        <v>6</v>
      </c>
      <c r="C112" s="48"/>
      <c r="D112" s="49"/>
      <c r="E112" s="50" t="s">
        <v>3</v>
      </c>
      <c r="F112" s="48"/>
      <c r="G112" s="48"/>
      <c r="H112" s="48"/>
      <c r="I112" s="49"/>
      <c r="J112" s="12"/>
    </row>
    <row r="113" spans="2:10" ht="78.75">
      <c r="B113" s="7" t="s">
        <v>2</v>
      </c>
      <c r="C113" s="8" t="s">
        <v>7</v>
      </c>
      <c r="D113" s="7" t="s">
        <v>0</v>
      </c>
      <c r="E113" s="19" t="s">
        <v>5</v>
      </c>
      <c r="F113" s="9" t="s">
        <v>33</v>
      </c>
      <c r="G113" s="9" t="s">
        <v>34</v>
      </c>
      <c r="H113" s="9" t="s">
        <v>36</v>
      </c>
      <c r="I113" s="9" t="s">
        <v>35</v>
      </c>
      <c r="J113" s="12"/>
    </row>
    <row r="114" spans="2:10">
      <c r="B114" s="3">
        <v>1</v>
      </c>
      <c r="C114" s="13" t="s">
        <v>106</v>
      </c>
      <c r="D114" s="15" t="s">
        <v>104</v>
      </c>
      <c r="E114" s="4">
        <f>SUM(F114:I114)</f>
        <v>12</v>
      </c>
      <c r="F114" s="14">
        <v>0</v>
      </c>
      <c r="G114" s="14">
        <v>2</v>
      </c>
      <c r="H114" s="14">
        <v>10</v>
      </c>
      <c r="I114" s="14">
        <v>0</v>
      </c>
      <c r="J114" s="12"/>
    </row>
    <row r="115" spans="2:10">
      <c r="B115" s="3">
        <v>2</v>
      </c>
      <c r="C115" s="13" t="s">
        <v>109</v>
      </c>
      <c r="D115" s="15" t="s">
        <v>104</v>
      </c>
      <c r="E115" s="4">
        <f>SUM(F115:I115)</f>
        <v>11.3</v>
      </c>
      <c r="F115" s="14">
        <v>0</v>
      </c>
      <c r="G115" s="14">
        <v>0</v>
      </c>
      <c r="H115" s="14">
        <v>10</v>
      </c>
      <c r="I115" s="14">
        <v>1.3</v>
      </c>
      <c r="J115" s="12"/>
    </row>
    <row r="116" spans="2:10">
      <c r="B116" s="29" t="s">
        <v>14</v>
      </c>
      <c r="C116" s="30"/>
      <c r="D116" s="10" t="str">
        <f>D124</f>
        <v>GEOLOGO</v>
      </c>
      <c r="E116" s="19">
        <v>9.5</v>
      </c>
      <c r="F116" s="51"/>
      <c r="G116" s="51"/>
      <c r="H116" s="51"/>
      <c r="I116" s="52"/>
      <c r="J116" s="12"/>
    </row>
    <row r="117" spans="2:10">
      <c r="B117" s="3" t="s">
        <v>131</v>
      </c>
      <c r="C117" s="13" t="s">
        <v>105</v>
      </c>
      <c r="D117" s="15" t="s">
        <v>104</v>
      </c>
      <c r="E117" s="4">
        <f t="shared" ref="E117:E124" si="8">SUM(F117:I117)</f>
        <v>2.8</v>
      </c>
      <c r="F117" s="14">
        <v>0</v>
      </c>
      <c r="G117" s="14">
        <v>1</v>
      </c>
      <c r="H117" s="14">
        <v>0</v>
      </c>
      <c r="I117" s="14">
        <v>1.8</v>
      </c>
      <c r="J117" s="12"/>
    </row>
    <row r="118" spans="2:10">
      <c r="B118" s="3" t="s">
        <v>131</v>
      </c>
      <c r="C118" s="13" t="s">
        <v>103</v>
      </c>
      <c r="D118" s="15" t="s">
        <v>104</v>
      </c>
      <c r="E118" s="4">
        <f t="shared" si="8"/>
        <v>0</v>
      </c>
      <c r="F118" s="14">
        <v>0</v>
      </c>
      <c r="G118" s="14">
        <v>0</v>
      </c>
      <c r="H118" s="14">
        <v>0</v>
      </c>
      <c r="I118" s="14">
        <v>0</v>
      </c>
      <c r="J118" s="12"/>
    </row>
    <row r="119" spans="2:10">
      <c r="B119" s="3" t="s">
        <v>131</v>
      </c>
      <c r="C119" s="13" t="s">
        <v>107</v>
      </c>
      <c r="D119" s="15" t="s">
        <v>104</v>
      </c>
      <c r="E119" s="4">
        <f t="shared" si="8"/>
        <v>0</v>
      </c>
      <c r="F119" s="14">
        <v>0</v>
      </c>
      <c r="G119" s="14">
        <v>0</v>
      </c>
      <c r="H119" s="14">
        <v>0</v>
      </c>
      <c r="I119" s="14">
        <v>0</v>
      </c>
      <c r="J119" s="12"/>
    </row>
    <row r="120" spans="2:10">
      <c r="B120" s="3" t="s">
        <v>131</v>
      </c>
      <c r="C120" s="13" t="s">
        <v>108</v>
      </c>
      <c r="D120" s="15" t="s">
        <v>104</v>
      </c>
      <c r="E120" s="4">
        <f t="shared" si="8"/>
        <v>0</v>
      </c>
      <c r="F120" s="14">
        <v>0</v>
      </c>
      <c r="G120" s="14">
        <v>0</v>
      </c>
      <c r="H120" s="14">
        <v>0</v>
      </c>
      <c r="I120" s="14">
        <v>0</v>
      </c>
      <c r="J120" s="12"/>
    </row>
    <row r="121" spans="2:10">
      <c r="B121" s="3" t="s">
        <v>131</v>
      </c>
      <c r="C121" s="13" t="s">
        <v>110</v>
      </c>
      <c r="D121" s="15" t="s">
        <v>104</v>
      </c>
      <c r="E121" s="4">
        <f t="shared" si="8"/>
        <v>0</v>
      </c>
      <c r="F121" s="14">
        <v>0</v>
      </c>
      <c r="G121" s="14">
        <v>0</v>
      </c>
      <c r="H121" s="14">
        <v>0</v>
      </c>
      <c r="I121" s="14">
        <v>0</v>
      </c>
      <c r="J121" s="12"/>
    </row>
    <row r="122" spans="2:10">
      <c r="B122" s="3" t="s">
        <v>131</v>
      </c>
      <c r="C122" s="13" t="s">
        <v>111</v>
      </c>
      <c r="D122" s="15" t="s">
        <v>104</v>
      </c>
      <c r="E122" s="4">
        <f t="shared" si="8"/>
        <v>0</v>
      </c>
      <c r="F122" s="14">
        <v>0</v>
      </c>
      <c r="G122" s="14">
        <v>0</v>
      </c>
      <c r="H122" s="14">
        <v>0</v>
      </c>
      <c r="I122" s="14">
        <v>0</v>
      </c>
      <c r="J122" s="12"/>
    </row>
    <row r="123" spans="2:10">
      <c r="B123" s="3" t="s">
        <v>131</v>
      </c>
      <c r="C123" s="13" t="s">
        <v>112</v>
      </c>
      <c r="D123" s="15" t="s">
        <v>104</v>
      </c>
      <c r="E123" s="4">
        <f t="shared" si="8"/>
        <v>0</v>
      </c>
      <c r="F123" s="14">
        <v>0</v>
      </c>
      <c r="G123" s="14">
        <v>0</v>
      </c>
      <c r="H123" s="14">
        <v>0</v>
      </c>
      <c r="I123" s="14">
        <v>0</v>
      </c>
      <c r="J123" s="12"/>
    </row>
    <row r="124" spans="2:10">
      <c r="B124" s="3" t="s">
        <v>131</v>
      </c>
      <c r="C124" s="13" t="s">
        <v>113</v>
      </c>
      <c r="D124" s="15" t="s">
        <v>104</v>
      </c>
      <c r="E124" s="4">
        <f t="shared" si="8"/>
        <v>0</v>
      </c>
      <c r="F124" s="14">
        <v>0</v>
      </c>
      <c r="G124" s="14">
        <v>0</v>
      </c>
      <c r="H124" s="14">
        <v>0</v>
      </c>
      <c r="I124" s="14">
        <v>0</v>
      </c>
      <c r="J124" s="12"/>
    </row>
    <row r="125" spans="2:10" ht="15.6" customHeight="1">
      <c r="B125" s="50" t="s">
        <v>6</v>
      </c>
      <c r="C125" s="48"/>
      <c r="D125" s="49"/>
      <c r="E125" s="50" t="s">
        <v>3</v>
      </c>
      <c r="F125" s="48"/>
      <c r="G125" s="48"/>
      <c r="H125" s="48"/>
      <c r="I125" s="49"/>
      <c r="J125" s="12"/>
    </row>
    <row r="126" spans="2:10" ht="78.75">
      <c r="B126" s="7" t="s">
        <v>2</v>
      </c>
      <c r="C126" s="8" t="s">
        <v>7</v>
      </c>
      <c r="D126" s="7" t="s">
        <v>0</v>
      </c>
      <c r="E126" s="19" t="s">
        <v>5</v>
      </c>
      <c r="F126" s="9" t="s">
        <v>33</v>
      </c>
      <c r="G126" s="9" t="s">
        <v>34</v>
      </c>
      <c r="H126" s="9" t="s">
        <v>36</v>
      </c>
      <c r="I126" s="9" t="s">
        <v>35</v>
      </c>
      <c r="J126" s="12"/>
    </row>
    <row r="127" spans="2:10">
      <c r="B127" s="3">
        <v>1</v>
      </c>
      <c r="C127" s="13" t="s">
        <v>114</v>
      </c>
      <c r="D127" s="15" t="s">
        <v>115</v>
      </c>
      <c r="E127" s="4">
        <f>SUM(F127:I127)</f>
        <v>19.100000000000001</v>
      </c>
      <c r="F127" s="22">
        <v>7</v>
      </c>
      <c r="G127" s="14">
        <v>1</v>
      </c>
      <c r="H127" s="14">
        <v>10</v>
      </c>
      <c r="I127" s="14">
        <v>1.1000000000000001</v>
      </c>
      <c r="J127" s="12"/>
    </row>
    <row r="128" spans="2:10">
      <c r="B128" s="3">
        <v>2</v>
      </c>
      <c r="C128" s="13" t="s">
        <v>117</v>
      </c>
      <c r="D128" s="15" t="s">
        <v>115</v>
      </c>
      <c r="E128" s="4">
        <f>SUM(F128:I128)</f>
        <v>17.399999999999999</v>
      </c>
      <c r="F128" s="14">
        <v>7</v>
      </c>
      <c r="G128" s="14">
        <v>1</v>
      </c>
      <c r="H128" s="14">
        <v>9.4</v>
      </c>
      <c r="I128" s="14">
        <v>0</v>
      </c>
      <c r="J128" s="12"/>
    </row>
    <row r="129" spans="2:10">
      <c r="B129" s="3">
        <v>3</v>
      </c>
      <c r="C129" s="13" t="s">
        <v>118</v>
      </c>
      <c r="D129" s="15" t="s">
        <v>115</v>
      </c>
      <c r="E129" s="4">
        <f>SUM(F129:I129)</f>
        <v>16</v>
      </c>
      <c r="F129" s="14">
        <v>0</v>
      </c>
      <c r="G129" s="14">
        <v>1</v>
      </c>
      <c r="H129" s="14">
        <v>10</v>
      </c>
      <c r="I129" s="14">
        <v>5</v>
      </c>
      <c r="J129" s="12"/>
    </row>
    <row r="130" spans="2:10">
      <c r="B130" s="3">
        <v>4</v>
      </c>
      <c r="C130" s="13" t="s">
        <v>119</v>
      </c>
      <c r="D130" s="15" t="s">
        <v>115</v>
      </c>
      <c r="E130" s="4">
        <f>SUM(F130:I130)</f>
        <v>12.4</v>
      </c>
      <c r="F130" s="14">
        <v>0</v>
      </c>
      <c r="G130" s="14">
        <v>1</v>
      </c>
      <c r="H130" s="14">
        <v>6.4</v>
      </c>
      <c r="I130" s="14">
        <v>5</v>
      </c>
      <c r="J130" s="12"/>
    </row>
    <row r="131" spans="2:10">
      <c r="B131" s="29" t="s">
        <v>14</v>
      </c>
      <c r="C131" s="30"/>
      <c r="D131" s="10" t="str">
        <f>D137</f>
        <v>NUTRICIONISTA</v>
      </c>
      <c r="E131" s="19">
        <v>12</v>
      </c>
      <c r="F131" s="51"/>
      <c r="G131" s="51"/>
      <c r="H131" s="51"/>
      <c r="I131" s="52"/>
      <c r="J131" s="12"/>
    </row>
    <row r="132" spans="2:10">
      <c r="B132" s="3" t="s">
        <v>132</v>
      </c>
      <c r="C132" s="13" t="s">
        <v>116</v>
      </c>
      <c r="D132" s="15" t="s">
        <v>115</v>
      </c>
      <c r="E132" s="4">
        <f t="shared" ref="E132:E137" si="9">SUM(F132:I132)</f>
        <v>11.8</v>
      </c>
      <c r="F132" s="14">
        <v>0</v>
      </c>
      <c r="G132" s="14">
        <v>1</v>
      </c>
      <c r="H132" s="14">
        <v>10</v>
      </c>
      <c r="I132" s="14">
        <v>0.8</v>
      </c>
      <c r="J132" s="12"/>
    </row>
    <row r="133" spans="2:10">
      <c r="B133" s="3" t="s">
        <v>132</v>
      </c>
      <c r="C133" s="13" t="s">
        <v>121</v>
      </c>
      <c r="D133" s="15" t="s">
        <v>115</v>
      </c>
      <c r="E133" s="4">
        <f>SUM(F133:I133)</f>
        <v>4.5999999999999996</v>
      </c>
      <c r="F133" s="14">
        <v>0</v>
      </c>
      <c r="G133" s="14">
        <v>2</v>
      </c>
      <c r="H133" s="14">
        <v>1.6</v>
      </c>
      <c r="I133" s="14">
        <v>1</v>
      </c>
      <c r="J133" s="12"/>
    </row>
    <row r="134" spans="2:10">
      <c r="B134" s="3" t="s">
        <v>132</v>
      </c>
      <c r="C134" s="13" t="s">
        <v>120</v>
      </c>
      <c r="D134" s="15" t="s">
        <v>115</v>
      </c>
      <c r="E134" s="4">
        <f t="shared" si="9"/>
        <v>3.3</v>
      </c>
      <c r="F134" s="22">
        <v>0</v>
      </c>
      <c r="G134" s="14">
        <v>0</v>
      </c>
      <c r="H134" s="14">
        <v>2.4</v>
      </c>
      <c r="I134" s="14">
        <v>0.9</v>
      </c>
      <c r="J134" s="12"/>
    </row>
    <row r="135" spans="2:10">
      <c r="B135" s="3" t="s">
        <v>131</v>
      </c>
      <c r="C135" s="13" t="s">
        <v>122</v>
      </c>
      <c r="D135" s="15" t="s">
        <v>115</v>
      </c>
      <c r="E135" s="4">
        <f t="shared" si="9"/>
        <v>0</v>
      </c>
      <c r="F135" s="22">
        <v>0</v>
      </c>
      <c r="G135" s="14">
        <v>0</v>
      </c>
      <c r="H135" s="22">
        <v>0</v>
      </c>
      <c r="I135" s="14">
        <v>0</v>
      </c>
      <c r="J135" s="12"/>
    </row>
    <row r="136" spans="2:10">
      <c r="B136" s="3" t="s">
        <v>131</v>
      </c>
      <c r="C136" s="13" t="s">
        <v>123</v>
      </c>
      <c r="D136" s="15" t="s">
        <v>115</v>
      </c>
      <c r="E136" s="4">
        <f t="shared" si="9"/>
        <v>0</v>
      </c>
      <c r="F136" s="22">
        <v>0</v>
      </c>
      <c r="G136" s="14">
        <v>0</v>
      </c>
      <c r="H136" s="22">
        <v>0</v>
      </c>
      <c r="I136" s="14">
        <v>0</v>
      </c>
      <c r="J136" s="12"/>
    </row>
    <row r="137" spans="2:10">
      <c r="B137" s="3" t="s">
        <v>131</v>
      </c>
      <c r="C137" s="13" t="s">
        <v>124</v>
      </c>
      <c r="D137" s="15" t="s">
        <v>115</v>
      </c>
      <c r="E137" s="4">
        <f t="shared" si="9"/>
        <v>0</v>
      </c>
      <c r="F137" s="22">
        <v>0</v>
      </c>
      <c r="G137" s="14">
        <v>0</v>
      </c>
      <c r="H137" s="22">
        <v>0</v>
      </c>
      <c r="I137" s="14">
        <v>0</v>
      </c>
      <c r="J137" s="12"/>
    </row>
    <row r="138" spans="2:10">
      <c r="B138" s="48" t="s">
        <v>6</v>
      </c>
      <c r="C138" s="48"/>
      <c r="D138" s="49"/>
      <c r="E138" s="50" t="s">
        <v>3</v>
      </c>
      <c r="F138" s="48"/>
      <c r="G138" s="48"/>
      <c r="H138" s="48"/>
      <c r="I138" s="49"/>
      <c r="J138" s="12"/>
    </row>
    <row r="139" spans="2:10" ht="78.75">
      <c r="B139" s="7" t="s">
        <v>2</v>
      </c>
      <c r="C139" s="8" t="s">
        <v>7</v>
      </c>
      <c r="D139" s="7" t="s">
        <v>0</v>
      </c>
      <c r="E139" s="19" t="s">
        <v>5</v>
      </c>
      <c r="F139" s="9" t="s">
        <v>33</v>
      </c>
      <c r="G139" s="9" t="s">
        <v>13</v>
      </c>
      <c r="H139" s="9" t="s">
        <v>36</v>
      </c>
      <c r="I139" s="9" t="s">
        <v>35</v>
      </c>
      <c r="J139" s="12"/>
    </row>
    <row r="140" spans="2:10">
      <c r="B140" s="3" t="s">
        <v>135</v>
      </c>
      <c r="C140" s="13" t="s">
        <v>128</v>
      </c>
      <c r="D140" s="13" t="s">
        <v>126</v>
      </c>
      <c r="E140" s="4">
        <f>SUM(F140:I140)</f>
        <v>5.2</v>
      </c>
      <c r="F140" s="14">
        <v>0</v>
      </c>
      <c r="G140" s="14">
        <v>0</v>
      </c>
      <c r="H140" s="14">
        <v>5.2</v>
      </c>
      <c r="I140" s="14">
        <v>0</v>
      </c>
      <c r="J140" s="12"/>
    </row>
    <row r="141" spans="2:10">
      <c r="B141" s="3" t="s">
        <v>131</v>
      </c>
      <c r="C141" s="13" t="s">
        <v>125</v>
      </c>
      <c r="D141" s="13" t="s">
        <v>126</v>
      </c>
      <c r="E141" s="4">
        <f>SUM(F141:I141)</f>
        <v>0</v>
      </c>
      <c r="F141" s="14">
        <v>0</v>
      </c>
      <c r="G141" s="14">
        <v>0</v>
      </c>
      <c r="H141" s="14">
        <v>0</v>
      </c>
      <c r="I141" s="14">
        <v>0</v>
      </c>
      <c r="J141" s="12"/>
    </row>
    <row r="142" spans="2:10">
      <c r="B142" s="3" t="s">
        <v>131</v>
      </c>
      <c r="C142" s="13" t="s">
        <v>127</v>
      </c>
      <c r="D142" s="13" t="s">
        <v>126</v>
      </c>
      <c r="E142" s="4">
        <f>SUM(F142:I142)</f>
        <v>0</v>
      </c>
      <c r="F142" s="14">
        <v>0</v>
      </c>
      <c r="G142" s="14">
        <v>0</v>
      </c>
      <c r="H142" s="14">
        <v>0</v>
      </c>
      <c r="I142" s="14">
        <v>0</v>
      </c>
      <c r="J142" s="12"/>
    </row>
    <row r="143" spans="2:10">
      <c r="B143" s="29" t="s">
        <v>14</v>
      </c>
      <c r="C143" s="30"/>
      <c r="D143" s="10" t="str">
        <f>D140</f>
        <v>TECNICO EM SANEAMENTO E CONTROLE AMBIENTAL</v>
      </c>
      <c r="E143" s="19">
        <v>6.8</v>
      </c>
      <c r="F143" s="51"/>
      <c r="G143" s="51"/>
      <c r="H143" s="51"/>
      <c r="I143" s="52"/>
      <c r="J143" s="12"/>
    </row>
    <row r="144" spans="2:10">
      <c r="B144" s="50" t="s">
        <v>6</v>
      </c>
      <c r="C144" s="48"/>
      <c r="D144" s="49"/>
      <c r="E144" s="50" t="s">
        <v>3</v>
      </c>
      <c r="F144" s="48"/>
      <c r="G144" s="48"/>
      <c r="H144" s="48"/>
      <c r="I144" s="49"/>
      <c r="J144" s="12"/>
    </row>
    <row r="146" spans="2:9" ht="45" customHeight="1">
      <c r="B146" s="25" t="s">
        <v>134</v>
      </c>
      <c r="C146" s="25"/>
      <c r="D146" s="25"/>
      <c r="E146" s="25"/>
      <c r="F146" s="25"/>
      <c r="G146" s="25"/>
      <c r="H146" s="25"/>
      <c r="I146" s="25"/>
    </row>
  </sheetData>
  <mergeCells count="51">
    <mergeCell ref="B144:D144"/>
    <mergeCell ref="E144:I144"/>
    <mergeCell ref="B112:D112"/>
    <mergeCell ref="E112:I112"/>
    <mergeCell ref="B116:C116"/>
    <mergeCell ref="F116:I116"/>
    <mergeCell ref="F131:I131"/>
    <mergeCell ref="B131:C131"/>
    <mergeCell ref="B138:D138"/>
    <mergeCell ref="E138:I138"/>
    <mergeCell ref="F143:I143"/>
    <mergeCell ref="B143:C143"/>
    <mergeCell ref="B125:D125"/>
    <mergeCell ref="E125:I125"/>
    <mergeCell ref="F92:I92"/>
    <mergeCell ref="F104:I104"/>
    <mergeCell ref="B17:C17"/>
    <mergeCell ref="F17:I17"/>
    <mergeCell ref="B92:C92"/>
    <mergeCell ref="B99:D99"/>
    <mergeCell ref="B86:D86"/>
    <mergeCell ref="E86:I86"/>
    <mergeCell ref="F74:I74"/>
    <mergeCell ref="E99:I99"/>
    <mergeCell ref="B104:C104"/>
    <mergeCell ref="B48:C48"/>
    <mergeCell ref="F48:I48"/>
    <mergeCell ref="B63:D63"/>
    <mergeCell ref="E63:I63"/>
    <mergeCell ref="B74:C74"/>
    <mergeCell ref="B27:D27"/>
    <mergeCell ref="E27:I27"/>
    <mergeCell ref="B40:D40"/>
    <mergeCell ref="E40:I40"/>
    <mergeCell ref="F33:I33"/>
    <mergeCell ref="B146:I146"/>
    <mergeCell ref="B12:I12"/>
    <mergeCell ref="B33:C33"/>
    <mergeCell ref="G1:I4"/>
    <mergeCell ref="B1:C4"/>
    <mergeCell ref="D1:F1"/>
    <mergeCell ref="D2:F2"/>
    <mergeCell ref="D3:F3"/>
    <mergeCell ref="D4:F4"/>
    <mergeCell ref="B6:I6"/>
    <mergeCell ref="B8:I8"/>
    <mergeCell ref="B9:I9"/>
    <mergeCell ref="B5:I5"/>
    <mergeCell ref="B10:I10"/>
    <mergeCell ref="B14:D14"/>
    <mergeCell ref="E14:I14"/>
  </mergeCells>
  <phoneticPr fontId="2" type="noConversion"/>
  <conditionalFormatting sqref="C16 C18:C26">
    <cfRule type="duplicateValues" dxfId="5" priority="8" stopIfTrue="1"/>
  </conditionalFormatting>
  <conditionalFormatting sqref="C42:C47 C49:C62">
    <cfRule type="duplicateValues" dxfId="4" priority="6" stopIfTrue="1"/>
  </conditionalFormatting>
  <conditionalFormatting sqref="C101:C103 C105:C111">
    <cfRule type="duplicateValues" dxfId="3" priority="5"/>
  </conditionalFormatting>
  <conditionalFormatting sqref="C114:C115 C117:C124">
    <cfRule type="duplicateValues" dxfId="2" priority="3"/>
  </conditionalFormatting>
  <conditionalFormatting sqref="C140:C142">
    <cfRule type="duplicateValues" dxfId="1" priority="1" stopIfTrue="1"/>
  </conditionalFormatting>
  <conditionalFormatting sqref="C29:C32 C34:C39">
    <cfRule type="duplicateValues" dxfId="0" priority="9" stopIfTrue="1"/>
  </conditionalFormatting>
  <pageMargins left="0.23622047244094491" right="0.23622047244094491" top="0.23622047244094491" bottom="0.23622047244094491" header="0.31496062992125984" footer="0.31496062992125984"/>
  <pageSetup paperSize="9" scale="44"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dc:creator>
  <cp:lastModifiedBy>Usuário do Windows</cp:lastModifiedBy>
  <cp:lastPrinted>2025-03-03T13:52:41Z</cp:lastPrinted>
  <dcterms:created xsi:type="dcterms:W3CDTF">2021-01-25T13:54:09Z</dcterms:created>
  <dcterms:modified xsi:type="dcterms:W3CDTF">2025-03-11T21:48:06Z</dcterms:modified>
</cp:coreProperties>
</file>